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33" i="1" l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G13" i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G34" i="1" l="1"/>
</calcChain>
</file>

<file path=xl/sharedStrings.xml><?xml version="1.0" encoding="utf-8"?>
<sst xmlns="http://schemas.openxmlformats.org/spreadsheetml/2006/main" count="105" uniqueCount="52">
  <si>
    <t>№ п\\п</t>
  </si>
  <si>
    <t>Наименование</t>
  </si>
  <si>
    <t>Характеристика</t>
  </si>
  <si>
    <t>Ед.измер.</t>
  </si>
  <si>
    <t>К-во</t>
  </si>
  <si>
    <t>Цена</t>
  </si>
  <si>
    <t>Сумма</t>
  </si>
  <si>
    <t>апрель</t>
  </si>
  <si>
    <t>август</t>
  </si>
  <si>
    <t>ноябрь</t>
  </si>
  <si>
    <t>Общий белок</t>
  </si>
  <si>
    <t>Диагностикум</t>
  </si>
  <si>
    <t>уп</t>
  </si>
  <si>
    <t>Тимоловая проба</t>
  </si>
  <si>
    <t>Мочевина</t>
  </si>
  <si>
    <t xml:space="preserve">Глюкоза </t>
  </si>
  <si>
    <t>Билирубин</t>
  </si>
  <si>
    <t>Креатинин</t>
  </si>
  <si>
    <t xml:space="preserve">Холестерин </t>
  </si>
  <si>
    <t>СРБ-латекс</t>
  </si>
  <si>
    <t>Гемоглобин Агат</t>
  </si>
  <si>
    <t>АЛТ</t>
  </si>
  <si>
    <t>АСТ</t>
  </si>
  <si>
    <t>Триглицериды</t>
  </si>
  <si>
    <t xml:space="preserve">Сывортотчное железо </t>
  </si>
  <si>
    <t>Техпластин-тест 4*25</t>
  </si>
  <si>
    <t>Имерсионное масло</t>
  </si>
  <si>
    <t>Тропонин тест  ручной иммунохромотаграфический</t>
  </si>
  <si>
    <t>Клиника СМЖ(набор реагентов для анализа спинномозговой жидкости)</t>
  </si>
  <si>
    <t>Клиника кал №2 Для определения скрытой крови</t>
  </si>
  <si>
    <t>Набор для окраски по Циль-Нильсону 100 опр</t>
  </si>
  <si>
    <t>набор</t>
  </si>
  <si>
    <t>Краска по Романовскому</t>
  </si>
  <si>
    <t>фл</t>
  </si>
  <si>
    <t>3%-й водный раствор малахитовой зелени 500мл</t>
  </si>
  <si>
    <t>6%-й раствор фенола 500 мл</t>
  </si>
  <si>
    <t>Натрия гидроокись</t>
  </si>
  <si>
    <t>кг</t>
  </si>
  <si>
    <t xml:space="preserve">Натрия лимоннокислый </t>
  </si>
  <si>
    <t xml:space="preserve">Сульфасалициловая кислота </t>
  </si>
  <si>
    <t>1%-й водный раствор люголя 500мл</t>
  </si>
  <si>
    <t>Тест полоски для определения глюкозы и кетонов в моче</t>
  </si>
  <si>
    <t>Глюкофан</t>
  </si>
  <si>
    <t>Урикет</t>
  </si>
  <si>
    <r>
      <t xml:space="preserve">Объявление №6  от 12.02.2021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
на </t>
    </r>
    <r>
      <rPr>
        <b/>
        <u/>
        <sz val="11"/>
        <color theme="1"/>
        <rFont val="Calibri"/>
        <family val="2"/>
        <charset val="204"/>
        <scheme val="minor"/>
      </rPr>
      <t xml:space="preserve">Диагностикумы(Ручной метод) </t>
    </r>
    <r>
      <rPr>
        <b/>
        <sz val="11"/>
        <color theme="1"/>
        <rFont val="Calibri"/>
        <family val="2"/>
        <charset val="204"/>
        <scheme val="minor"/>
      </rPr>
      <t xml:space="preserve">по следующим лоту:
</t>
    </r>
  </si>
  <si>
    <t>ТОО Альянс-Фарм</t>
  </si>
  <si>
    <t>ТОО "ДаренМед"</t>
  </si>
  <si>
    <t>ТОО "ШыгысМедтрейд</t>
  </si>
  <si>
    <t>ТОО IzidaMedLab</t>
  </si>
  <si>
    <t>ТОО " Интермедика Алматы"</t>
  </si>
  <si>
    <t>ТОО ЮМК Текна</t>
  </si>
  <si>
    <t xml:space="preserve">Победители :            ТОО Альянс-Фарм , ТОО "ДаренМед" ,ТОО IzidaMedLab, ТОО " Интермедика Алматы" , ТОО ЮМК Текна                                                                                                                                                                                                                                                 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
 Ответственное лицо:                                                 К.Чукуева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</si>
</sst>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ill="1" applyBorder="1"/>
    <xf numFmtId="0" fontId="0" fillId="0" borderId="0" xfId="0" applyBorder="1"/>
    <xf numFmtId="0" fontId="1" fillId="0" borderId="2" xfId="0" applyFont="1" applyFill="1" applyBorder="1"/>
    <xf numFmtId="0" fontId="0" fillId="0" borderId="0" xfId="0" applyAlignment="1">
      <alignment wrapText="1"/>
    </xf>
    <xf numFmtId="0" fontId="0" fillId="0" borderId="0" xfId="0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 shrinkToFit="1"/>
    </xf>
    <xf numFmtId="0" fontId="0" fillId="3" borderId="1" xfId="0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wrapText="1"/>
    </xf>
    <xf numFmtId="0" fontId="0" fillId="6" borderId="1" xfId="0" applyFill="1" applyBorder="1"/>
    <xf numFmtId="0" fontId="1" fillId="6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"/>
  <sheetViews>
    <sheetView tabSelected="1" topLeftCell="A7" workbookViewId="0">
      <selection activeCell="M36" sqref="M36"/>
    </sheetView>
  </sheetViews>
  <sheetFormatPr defaultRowHeight="15" x14ac:dyDescent="0.25"/>
  <cols>
    <col min="1" max="1" width="7.28515625" customWidth="1"/>
    <col min="2" max="2" width="30.5703125" customWidth="1"/>
    <col min="3" max="3" width="22.28515625" customWidth="1"/>
    <col min="4" max="4" width="11.85546875" customWidth="1"/>
    <col min="13" max="13" width="14" customWidth="1"/>
    <col min="14" max="14" width="19.7109375" customWidth="1"/>
    <col min="15" max="15" width="13.5703125" customWidth="1"/>
  </cols>
  <sheetData>
    <row r="2" spans="1:19" ht="78.75" customHeight="1" x14ac:dyDescent="0.25">
      <c r="B2" s="24" t="s">
        <v>44</v>
      </c>
      <c r="C2" s="24"/>
      <c r="D2" s="24"/>
      <c r="E2" s="24"/>
      <c r="F2" s="24"/>
      <c r="G2" s="24"/>
      <c r="H2" s="24"/>
      <c r="I2" s="24"/>
      <c r="J2" s="24"/>
      <c r="K2" s="24"/>
    </row>
    <row r="3" spans="1:19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ht="45" x14ac:dyDescent="0.25">
      <c r="A4" s="1" t="s">
        <v>0</v>
      </c>
      <c r="B4" s="6" t="s">
        <v>1</v>
      </c>
      <c r="C4" s="1" t="s">
        <v>2</v>
      </c>
      <c r="D4" s="7" t="s">
        <v>3</v>
      </c>
      <c r="E4" s="7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27" t="s">
        <v>45</v>
      </c>
      <c r="L4" s="8" t="s">
        <v>46</v>
      </c>
      <c r="M4" s="6" t="s">
        <v>47</v>
      </c>
      <c r="N4" s="16" t="s">
        <v>48</v>
      </c>
      <c r="O4" s="22" t="s">
        <v>49</v>
      </c>
      <c r="P4" s="20" t="s">
        <v>50</v>
      </c>
      <c r="Q4" s="2"/>
      <c r="R4" s="5"/>
      <c r="S4" s="2"/>
    </row>
    <row r="5" spans="1:19" x14ac:dyDescent="0.25">
      <c r="A5" s="12">
        <v>1</v>
      </c>
      <c r="B5" s="11" t="s">
        <v>10</v>
      </c>
      <c r="C5" s="12" t="s">
        <v>11</v>
      </c>
      <c r="D5" s="13" t="s">
        <v>12</v>
      </c>
      <c r="E5" s="13">
        <f>H5+I5+J5+K5</f>
        <v>12</v>
      </c>
      <c r="F5" s="1">
        <v>16300</v>
      </c>
      <c r="G5" s="1">
        <f t="shared" ref="G5:G33" si="0">E5*F5</f>
        <v>195600</v>
      </c>
      <c r="H5" s="1">
        <v>4</v>
      </c>
      <c r="I5" s="1">
        <v>4</v>
      </c>
      <c r="J5" s="1">
        <v>4</v>
      </c>
      <c r="K5" s="1"/>
      <c r="L5" s="18">
        <v>3500</v>
      </c>
      <c r="M5" s="1"/>
      <c r="N5" s="1"/>
      <c r="O5" s="1">
        <v>4890</v>
      </c>
      <c r="P5" s="20">
        <v>3319</v>
      </c>
      <c r="Q5" s="2"/>
      <c r="R5" s="2"/>
      <c r="S5" s="2"/>
    </row>
    <row r="6" spans="1:19" x14ac:dyDescent="0.25">
      <c r="A6" s="1">
        <v>2</v>
      </c>
      <c r="B6" s="6" t="s">
        <v>13</v>
      </c>
      <c r="C6" s="1" t="s">
        <v>11</v>
      </c>
      <c r="D6" s="7" t="s">
        <v>12</v>
      </c>
      <c r="E6" s="7">
        <f t="shared" ref="E6:E33" si="1">H6+I6+J6+K6</f>
        <v>6</v>
      </c>
      <c r="F6" s="1">
        <v>5100</v>
      </c>
      <c r="G6" s="1">
        <f t="shared" si="0"/>
        <v>30600</v>
      </c>
      <c r="H6" s="1">
        <v>2</v>
      </c>
      <c r="I6" s="1">
        <v>2</v>
      </c>
      <c r="J6" s="1">
        <v>2</v>
      </c>
      <c r="K6" s="1"/>
      <c r="L6" s="1"/>
      <c r="M6" s="1"/>
      <c r="N6" s="1"/>
      <c r="O6" s="1"/>
      <c r="P6" s="18"/>
      <c r="Q6" s="2"/>
      <c r="R6" s="2"/>
      <c r="S6" s="2"/>
    </row>
    <row r="7" spans="1:19" x14ac:dyDescent="0.25">
      <c r="A7" s="12">
        <v>3</v>
      </c>
      <c r="B7" s="11" t="s">
        <v>14</v>
      </c>
      <c r="C7" s="12" t="s">
        <v>11</v>
      </c>
      <c r="D7" s="13" t="s">
        <v>12</v>
      </c>
      <c r="E7" s="13">
        <f t="shared" si="1"/>
        <v>12</v>
      </c>
      <c r="F7" s="1">
        <v>23610</v>
      </c>
      <c r="G7" s="1">
        <f t="shared" si="0"/>
        <v>283320</v>
      </c>
      <c r="H7" s="1">
        <v>4</v>
      </c>
      <c r="I7" s="1">
        <v>4</v>
      </c>
      <c r="J7" s="1">
        <v>4</v>
      </c>
      <c r="K7" s="1"/>
      <c r="L7" s="1">
        <v>5000</v>
      </c>
      <c r="M7" s="1"/>
      <c r="N7" s="1">
        <v>4375</v>
      </c>
      <c r="O7" s="1">
        <v>9890</v>
      </c>
      <c r="P7" s="20">
        <v>3960</v>
      </c>
      <c r="Q7" s="2"/>
      <c r="R7" s="2"/>
      <c r="S7" s="2"/>
    </row>
    <row r="8" spans="1:19" x14ac:dyDescent="0.25">
      <c r="A8" s="12">
        <v>4</v>
      </c>
      <c r="B8" s="11" t="s">
        <v>15</v>
      </c>
      <c r="C8" s="12" t="s">
        <v>11</v>
      </c>
      <c r="D8" s="13" t="s">
        <v>12</v>
      </c>
      <c r="E8" s="13">
        <f t="shared" si="1"/>
        <v>15</v>
      </c>
      <c r="F8" s="1">
        <v>2400</v>
      </c>
      <c r="G8" s="1">
        <f t="shared" si="0"/>
        <v>36000</v>
      </c>
      <c r="H8" s="1">
        <v>5</v>
      </c>
      <c r="I8" s="1">
        <v>5</v>
      </c>
      <c r="J8" s="1">
        <v>5</v>
      </c>
      <c r="K8" s="1"/>
      <c r="L8" s="1"/>
      <c r="M8" s="1"/>
      <c r="N8" s="1"/>
      <c r="O8" s="1"/>
      <c r="P8" s="20">
        <v>3062</v>
      </c>
      <c r="Q8" s="2"/>
      <c r="R8" s="2"/>
      <c r="S8" s="2"/>
    </row>
    <row r="9" spans="1:19" x14ac:dyDescent="0.25">
      <c r="A9" s="12">
        <v>5</v>
      </c>
      <c r="B9" s="11" t="s">
        <v>16</v>
      </c>
      <c r="C9" s="12" t="s">
        <v>11</v>
      </c>
      <c r="D9" s="13" t="s">
        <v>12</v>
      </c>
      <c r="E9" s="13">
        <f t="shared" si="1"/>
        <v>12</v>
      </c>
      <c r="F9" s="1">
        <v>4500</v>
      </c>
      <c r="G9" s="1">
        <f t="shared" si="0"/>
        <v>54000</v>
      </c>
      <c r="H9" s="1">
        <v>4</v>
      </c>
      <c r="I9" s="1">
        <v>4</v>
      </c>
      <c r="J9" s="1">
        <v>4</v>
      </c>
      <c r="K9" s="1"/>
      <c r="L9" s="1">
        <v>4490</v>
      </c>
      <c r="M9" s="1"/>
      <c r="N9" s="1">
        <v>4500</v>
      </c>
      <c r="O9" s="1"/>
      <c r="P9" s="20">
        <v>3713</v>
      </c>
      <c r="Q9" s="2"/>
      <c r="R9" s="2"/>
      <c r="S9" s="2"/>
    </row>
    <row r="10" spans="1:19" x14ac:dyDescent="0.25">
      <c r="A10" s="12">
        <v>6</v>
      </c>
      <c r="B10" s="11" t="s">
        <v>17</v>
      </c>
      <c r="C10" s="12" t="s">
        <v>11</v>
      </c>
      <c r="D10" s="13" t="s">
        <v>12</v>
      </c>
      <c r="E10" s="13">
        <f t="shared" si="1"/>
        <v>12</v>
      </c>
      <c r="F10" s="1">
        <v>3800</v>
      </c>
      <c r="G10" s="1">
        <f t="shared" si="0"/>
        <v>45600</v>
      </c>
      <c r="H10" s="1">
        <v>4</v>
      </c>
      <c r="I10" s="1">
        <v>4</v>
      </c>
      <c r="J10" s="1">
        <v>4</v>
      </c>
      <c r="K10" s="1"/>
      <c r="L10" s="1"/>
      <c r="M10" s="1"/>
      <c r="N10" s="1">
        <v>3750</v>
      </c>
      <c r="O10" s="1">
        <v>3180</v>
      </c>
      <c r="P10" s="20">
        <v>3037</v>
      </c>
      <c r="Q10" s="2"/>
      <c r="R10" s="2"/>
      <c r="S10" s="2"/>
    </row>
    <row r="11" spans="1:19" x14ac:dyDescent="0.25">
      <c r="A11" s="9">
        <v>7</v>
      </c>
      <c r="B11" s="8" t="s">
        <v>18</v>
      </c>
      <c r="C11" s="9" t="s">
        <v>11</v>
      </c>
      <c r="D11" s="10" t="s">
        <v>12</v>
      </c>
      <c r="E11" s="10">
        <f t="shared" si="1"/>
        <v>12</v>
      </c>
      <c r="F11" s="1">
        <v>6200</v>
      </c>
      <c r="G11" s="1">
        <f t="shared" si="0"/>
        <v>74400</v>
      </c>
      <c r="H11" s="1">
        <v>4</v>
      </c>
      <c r="I11" s="1">
        <v>4</v>
      </c>
      <c r="J11" s="1">
        <v>4</v>
      </c>
      <c r="K11" s="1"/>
      <c r="L11" s="9">
        <v>4650</v>
      </c>
      <c r="M11" s="1"/>
      <c r="N11" s="1"/>
      <c r="O11" s="1">
        <v>5890</v>
      </c>
      <c r="P11" s="18">
        <v>7330</v>
      </c>
      <c r="Q11" s="2"/>
      <c r="R11" s="2"/>
      <c r="S11" s="2"/>
    </row>
    <row r="12" spans="1:19" x14ac:dyDescent="0.25">
      <c r="A12" s="1">
        <v>8</v>
      </c>
      <c r="B12" s="6" t="s">
        <v>19</v>
      </c>
      <c r="C12" s="1" t="s">
        <v>11</v>
      </c>
      <c r="D12" s="7" t="s">
        <v>12</v>
      </c>
      <c r="E12" s="7">
        <f t="shared" si="1"/>
        <v>12</v>
      </c>
      <c r="F12" s="1">
        <v>4900</v>
      </c>
      <c r="G12" s="1">
        <f t="shared" si="0"/>
        <v>58800</v>
      </c>
      <c r="H12" s="1">
        <v>4</v>
      </c>
      <c r="I12" s="1">
        <v>4</v>
      </c>
      <c r="J12" s="1">
        <v>4</v>
      </c>
      <c r="K12" s="1"/>
      <c r="L12" s="1"/>
      <c r="M12" s="1"/>
      <c r="N12" s="1"/>
      <c r="O12" s="1"/>
      <c r="P12" s="18"/>
      <c r="Q12" s="2"/>
      <c r="R12" s="2"/>
      <c r="S12" s="2"/>
    </row>
    <row r="13" spans="1:19" x14ac:dyDescent="0.25">
      <c r="A13" s="28">
        <v>9</v>
      </c>
      <c r="B13" s="27" t="s">
        <v>20</v>
      </c>
      <c r="C13" s="28" t="s">
        <v>11</v>
      </c>
      <c r="D13" s="29" t="s">
        <v>12</v>
      </c>
      <c r="E13" s="29">
        <v>12</v>
      </c>
      <c r="F13" s="1">
        <v>2000</v>
      </c>
      <c r="G13" s="1">
        <f t="shared" si="0"/>
        <v>24000</v>
      </c>
      <c r="H13" s="1">
        <v>4</v>
      </c>
      <c r="I13" s="1">
        <v>4</v>
      </c>
      <c r="J13" s="1">
        <v>4</v>
      </c>
      <c r="K13" s="28">
        <v>1900</v>
      </c>
      <c r="L13" s="1"/>
      <c r="M13" s="1"/>
      <c r="N13" s="1"/>
      <c r="O13" s="1"/>
      <c r="P13" s="18"/>
      <c r="Q13" s="2"/>
      <c r="R13" s="2"/>
      <c r="S13" s="2"/>
    </row>
    <row r="14" spans="1:19" x14ac:dyDescent="0.25">
      <c r="A14" s="12">
        <v>10</v>
      </c>
      <c r="B14" s="11" t="s">
        <v>21</v>
      </c>
      <c r="C14" s="12" t="s">
        <v>11</v>
      </c>
      <c r="D14" s="13" t="s">
        <v>12</v>
      </c>
      <c r="E14" s="13">
        <f t="shared" si="1"/>
        <v>12</v>
      </c>
      <c r="F14" s="1">
        <v>2500</v>
      </c>
      <c r="G14" s="1">
        <f t="shared" si="0"/>
        <v>30000</v>
      </c>
      <c r="H14" s="1">
        <v>4</v>
      </c>
      <c r="I14" s="1">
        <v>4</v>
      </c>
      <c r="J14" s="1">
        <v>4</v>
      </c>
      <c r="K14" s="1"/>
      <c r="L14" s="1"/>
      <c r="M14" s="1"/>
      <c r="N14" s="1"/>
      <c r="O14" s="1"/>
      <c r="P14" s="20">
        <v>3302</v>
      </c>
      <c r="Q14" s="2"/>
      <c r="R14" s="2"/>
      <c r="S14" s="2"/>
    </row>
    <row r="15" spans="1:19" x14ac:dyDescent="0.25">
      <c r="A15" s="12">
        <v>11</v>
      </c>
      <c r="B15" s="11" t="s">
        <v>22</v>
      </c>
      <c r="C15" s="12" t="s">
        <v>11</v>
      </c>
      <c r="D15" s="13" t="s">
        <v>12</v>
      </c>
      <c r="E15" s="13">
        <f t="shared" si="1"/>
        <v>12</v>
      </c>
      <c r="F15" s="1">
        <v>2500</v>
      </c>
      <c r="G15" s="1">
        <f t="shared" si="0"/>
        <v>30000</v>
      </c>
      <c r="H15" s="1">
        <v>4</v>
      </c>
      <c r="I15" s="1">
        <v>4</v>
      </c>
      <c r="J15" s="1">
        <v>4</v>
      </c>
      <c r="K15" s="1"/>
      <c r="L15" s="1"/>
      <c r="M15" s="1"/>
      <c r="N15" s="1"/>
      <c r="O15" s="1"/>
      <c r="P15" s="20">
        <v>3302</v>
      </c>
      <c r="Q15" s="2"/>
      <c r="R15" s="2"/>
      <c r="S15" s="2"/>
    </row>
    <row r="16" spans="1:19" x14ac:dyDescent="0.25">
      <c r="A16" s="15">
        <v>12</v>
      </c>
      <c r="B16" s="14" t="s">
        <v>23</v>
      </c>
      <c r="C16" s="15" t="s">
        <v>11</v>
      </c>
      <c r="D16" s="16" t="s">
        <v>12</v>
      </c>
      <c r="E16" s="16">
        <f t="shared" si="1"/>
        <v>6</v>
      </c>
      <c r="F16" s="1">
        <v>6600</v>
      </c>
      <c r="G16" s="1">
        <f t="shared" si="0"/>
        <v>39600</v>
      </c>
      <c r="H16" s="1">
        <v>2</v>
      </c>
      <c r="I16" s="1">
        <v>2</v>
      </c>
      <c r="J16" s="1">
        <v>2</v>
      </c>
      <c r="K16" s="1"/>
      <c r="L16" s="1">
        <v>6500</v>
      </c>
      <c r="M16" s="1"/>
      <c r="N16" s="15">
        <v>6250</v>
      </c>
      <c r="O16" s="1">
        <v>6490</v>
      </c>
      <c r="P16" s="18">
        <v>6540</v>
      </c>
      <c r="Q16" s="2"/>
      <c r="R16" s="2"/>
      <c r="S16" s="2"/>
    </row>
    <row r="17" spans="1:19" x14ac:dyDescent="0.25">
      <c r="A17" s="21">
        <v>13</v>
      </c>
      <c r="B17" s="22" t="s">
        <v>24</v>
      </c>
      <c r="C17" s="21" t="s">
        <v>11</v>
      </c>
      <c r="D17" s="23" t="s">
        <v>12</v>
      </c>
      <c r="E17" s="23">
        <f t="shared" si="1"/>
        <v>6</v>
      </c>
      <c r="F17" s="1">
        <v>20000</v>
      </c>
      <c r="G17" s="1">
        <f t="shared" si="0"/>
        <v>120000</v>
      </c>
      <c r="H17" s="1">
        <v>2</v>
      </c>
      <c r="I17" s="1">
        <v>2</v>
      </c>
      <c r="J17" s="1">
        <v>2</v>
      </c>
      <c r="K17" s="1"/>
      <c r="L17" s="1"/>
      <c r="M17" s="1"/>
      <c r="N17" s="1"/>
      <c r="O17" s="21">
        <v>18900</v>
      </c>
      <c r="P17" s="18"/>
      <c r="Q17" s="2"/>
      <c r="R17" s="2"/>
      <c r="S17" s="2"/>
    </row>
    <row r="18" spans="1:19" x14ac:dyDescent="0.25">
      <c r="A18" s="21">
        <v>14</v>
      </c>
      <c r="B18" s="22" t="s">
        <v>25</v>
      </c>
      <c r="C18" s="21" t="s">
        <v>11</v>
      </c>
      <c r="D18" s="23" t="s">
        <v>12</v>
      </c>
      <c r="E18" s="23">
        <f t="shared" si="1"/>
        <v>36</v>
      </c>
      <c r="F18" s="1">
        <v>13650</v>
      </c>
      <c r="G18" s="1">
        <f t="shared" si="0"/>
        <v>491400</v>
      </c>
      <c r="H18" s="1">
        <v>12</v>
      </c>
      <c r="I18" s="1">
        <v>12</v>
      </c>
      <c r="J18" s="1">
        <v>12</v>
      </c>
      <c r="K18" s="1"/>
      <c r="L18" s="1"/>
      <c r="M18" s="1">
        <v>13410</v>
      </c>
      <c r="N18" s="1"/>
      <c r="O18" s="21">
        <v>6580</v>
      </c>
      <c r="P18" s="18"/>
      <c r="Q18" s="2"/>
      <c r="R18" s="2"/>
      <c r="S18" s="2"/>
    </row>
    <row r="19" spans="1:19" x14ac:dyDescent="0.25">
      <c r="A19" s="12">
        <v>15</v>
      </c>
      <c r="B19" s="11" t="s">
        <v>26</v>
      </c>
      <c r="C19" s="12" t="s">
        <v>11</v>
      </c>
      <c r="D19" s="13" t="s">
        <v>12</v>
      </c>
      <c r="E19" s="13">
        <f t="shared" si="1"/>
        <v>2</v>
      </c>
      <c r="F19" s="1">
        <v>1200</v>
      </c>
      <c r="G19" s="1">
        <f t="shared" si="0"/>
        <v>2400</v>
      </c>
      <c r="H19" s="1">
        <v>2</v>
      </c>
      <c r="I19" s="1">
        <v>0</v>
      </c>
      <c r="J19" s="1">
        <v>0</v>
      </c>
      <c r="K19" s="1"/>
      <c r="L19" s="1"/>
      <c r="M19" s="1"/>
      <c r="N19" s="1">
        <v>1100</v>
      </c>
      <c r="O19" s="1"/>
      <c r="P19" s="20">
        <v>918</v>
      </c>
      <c r="Q19" s="2"/>
      <c r="R19" s="2"/>
      <c r="S19" s="2"/>
    </row>
    <row r="20" spans="1:19" ht="30" x14ac:dyDescent="0.25">
      <c r="A20" s="1">
        <v>16</v>
      </c>
      <c r="B20" s="6" t="s">
        <v>27</v>
      </c>
      <c r="C20" s="1" t="s">
        <v>11</v>
      </c>
      <c r="D20" s="7" t="s">
        <v>12</v>
      </c>
      <c r="E20" s="7">
        <f t="shared" si="1"/>
        <v>2</v>
      </c>
      <c r="F20" s="1">
        <v>20000</v>
      </c>
      <c r="G20" s="1">
        <f t="shared" si="0"/>
        <v>40000</v>
      </c>
      <c r="H20" s="1">
        <v>1</v>
      </c>
      <c r="I20" s="1">
        <v>0</v>
      </c>
      <c r="J20" s="1">
        <v>1</v>
      </c>
      <c r="K20" s="1"/>
      <c r="L20" s="1"/>
      <c r="M20" s="1"/>
      <c r="N20" s="1"/>
      <c r="O20" s="1"/>
      <c r="P20" s="18"/>
      <c r="Q20" s="2"/>
      <c r="R20" s="2"/>
      <c r="S20" s="2"/>
    </row>
    <row r="21" spans="1:19" ht="45" x14ac:dyDescent="0.25">
      <c r="A21" s="1">
        <v>17</v>
      </c>
      <c r="B21" s="19" t="s">
        <v>28</v>
      </c>
      <c r="C21" s="1" t="s">
        <v>11</v>
      </c>
      <c r="D21" s="7" t="s">
        <v>12</v>
      </c>
      <c r="E21" s="7">
        <f t="shared" si="1"/>
        <v>2</v>
      </c>
      <c r="F21" s="1">
        <v>11500</v>
      </c>
      <c r="G21" s="1">
        <f t="shared" si="0"/>
        <v>23000</v>
      </c>
      <c r="H21" s="1">
        <v>2</v>
      </c>
      <c r="I21" s="1">
        <v>0</v>
      </c>
      <c r="J21" s="1">
        <v>0</v>
      </c>
      <c r="K21" s="1"/>
      <c r="L21" s="1"/>
      <c r="M21" s="1"/>
      <c r="N21" s="1"/>
      <c r="O21" s="1"/>
      <c r="P21" s="18"/>
      <c r="Q21" s="2"/>
      <c r="R21" s="2"/>
      <c r="S21" s="2"/>
    </row>
    <row r="22" spans="1:19" ht="30" x14ac:dyDescent="0.25">
      <c r="A22" s="1">
        <v>18</v>
      </c>
      <c r="B22" s="6" t="s">
        <v>29</v>
      </c>
      <c r="C22" s="1" t="s">
        <v>11</v>
      </c>
      <c r="D22" s="7" t="s">
        <v>12</v>
      </c>
      <c r="E22" s="7">
        <f t="shared" si="1"/>
        <v>2</v>
      </c>
      <c r="F22" s="1">
        <v>10000</v>
      </c>
      <c r="G22" s="1">
        <f t="shared" si="0"/>
        <v>20000</v>
      </c>
      <c r="H22" s="1">
        <v>2</v>
      </c>
      <c r="I22" s="1">
        <v>0</v>
      </c>
      <c r="J22" s="1"/>
      <c r="K22" s="1"/>
      <c r="L22" s="1"/>
      <c r="M22" s="1"/>
      <c r="N22" s="1"/>
      <c r="O22" s="1"/>
      <c r="P22" s="18"/>
      <c r="Q22" s="2"/>
      <c r="R22" s="2"/>
      <c r="S22" s="2"/>
    </row>
    <row r="23" spans="1:19" ht="30" x14ac:dyDescent="0.25">
      <c r="A23" s="9">
        <v>19</v>
      </c>
      <c r="B23" s="8" t="s">
        <v>30</v>
      </c>
      <c r="C23" s="9" t="s">
        <v>11</v>
      </c>
      <c r="D23" s="10" t="s">
        <v>31</v>
      </c>
      <c r="E23" s="10">
        <f t="shared" si="1"/>
        <v>6</v>
      </c>
      <c r="F23" s="1">
        <v>5000</v>
      </c>
      <c r="G23" s="1">
        <f t="shared" si="0"/>
        <v>30000</v>
      </c>
      <c r="H23" s="1">
        <v>2</v>
      </c>
      <c r="I23" s="1">
        <v>2</v>
      </c>
      <c r="J23" s="1">
        <v>2</v>
      </c>
      <c r="K23" s="1"/>
      <c r="L23" s="9">
        <v>3300</v>
      </c>
      <c r="M23" s="1">
        <v>3800</v>
      </c>
      <c r="N23" s="1"/>
      <c r="O23" s="1"/>
      <c r="P23" s="18"/>
      <c r="Q23" s="2"/>
      <c r="R23" s="2"/>
      <c r="S23" s="2"/>
    </row>
    <row r="24" spans="1:19" x14ac:dyDescent="0.25">
      <c r="A24" s="15">
        <v>20</v>
      </c>
      <c r="B24" s="14" t="s">
        <v>32</v>
      </c>
      <c r="C24" s="15" t="s">
        <v>11</v>
      </c>
      <c r="D24" s="16" t="s">
        <v>33</v>
      </c>
      <c r="E24" s="16">
        <f t="shared" si="1"/>
        <v>3</v>
      </c>
      <c r="F24" s="1">
        <v>5000</v>
      </c>
      <c r="G24" s="1">
        <f t="shared" si="0"/>
        <v>15000</v>
      </c>
      <c r="H24" s="1">
        <v>3</v>
      </c>
      <c r="I24" s="1"/>
      <c r="J24" s="1"/>
      <c r="K24" s="1"/>
      <c r="L24" s="1"/>
      <c r="M24" s="1"/>
      <c r="N24" s="15">
        <v>5000</v>
      </c>
      <c r="O24" s="1"/>
      <c r="P24" s="18"/>
      <c r="Q24" s="2"/>
      <c r="R24" s="2"/>
      <c r="S24" s="2"/>
    </row>
    <row r="25" spans="1:19" ht="30" x14ac:dyDescent="0.25">
      <c r="A25" s="1">
        <v>21</v>
      </c>
      <c r="B25" s="6" t="s">
        <v>34</v>
      </c>
      <c r="C25" s="1" t="s">
        <v>11</v>
      </c>
      <c r="D25" s="7" t="s">
        <v>33</v>
      </c>
      <c r="E25" s="7">
        <f t="shared" si="1"/>
        <v>1</v>
      </c>
      <c r="F25" s="1">
        <v>1500</v>
      </c>
      <c r="G25" s="1">
        <f t="shared" si="0"/>
        <v>1500</v>
      </c>
      <c r="H25" s="1">
        <v>1</v>
      </c>
      <c r="I25" s="1"/>
      <c r="J25" s="1"/>
      <c r="K25" s="1"/>
      <c r="L25" s="1"/>
      <c r="M25" s="1"/>
      <c r="N25" s="1"/>
      <c r="O25" s="1"/>
      <c r="P25" s="18"/>
      <c r="Q25" s="2"/>
      <c r="R25" s="2"/>
      <c r="S25" s="2"/>
    </row>
    <row r="26" spans="1:19" x14ac:dyDescent="0.25">
      <c r="A26" s="1">
        <v>22</v>
      </c>
      <c r="B26" s="6" t="s">
        <v>35</v>
      </c>
      <c r="C26" s="1" t="s">
        <v>11</v>
      </c>
      <c r="D26" s="7" t="s">
        <v>33</v>
      </c>
      <c r="E26" s="7">
        <f t="shared" si="1"/>
        <v>1</v>
      </c>
      <c r="F26" s="1">
        <v>2100</v>
      </c>
      <c r="G26" s="1">
        <f t="shared" si="0"/>
        <v>2100</v>
      </c>
      <c r="H26" s="1">
        <v>1</v>
      </c>
      <c r="I26" s="1"/>
      <c r="J26" s="1"/>
      <c r="K26" s="1"/>
      <c r="L26" s="1"/>
      <c r="M26" s="1"/>
      <c r="N26" s="1"/>
      <c r="O26" s="1"/>
      <c r="P26" s="18"/>
      <c r="Q26" s="2"/>
      <c r="R26" s="2"/>
      <c r="S26" s="2"/>
    </row>
    <row r="27" spans="1:19" x14ac:dyDescent="0.25">
      <c r="A27" s="1">
        <v>23</v>
      </c>
      <c r="B27" s="6" t="s">
        <v>36</v>
      </c>
      <c r="C27" s="1" t="s">
        <v>11</v>
      </c>
      <c r="D27" s="7" t="s">
        <v>37</v>
      </c>
      <c r="E27" s="7">
        <f t="shared" si="1"/>
        <v>3</v>
      </c>
      <c r="F27" s="1">
        <v>5000</v>
      </c>
      <c r="G27" s="1">
        <f t="shared" si="0"/>
        <v>15000</v>
      </c>
      <c r="H27" s="1">
        <v>3</v>
      </c>
      <c r="I27" s="1"/>
      <c r="J27" s="1"/>
      <c r="K27" s="1"/>
      <c r="L27" s="1"/>
      <c r="M27" s="1"/>
      <c r="N27" s="1"/>
      <c r="O27" s="1"/>
      <c r="P27" s="18"/>
      <c r="Q27" s="2"/>
      <c r="R27" s="2"/>
      <c r="S27" s="2"/>
    </row>
    <row r="28" spans="1:19" x14ac:dyDescent="0.25">
      <c r="A28" s="1">
        <v>24</v>
      </c>
      <c r="B28" s="6" t="s">
        <v>38</v>
      </c>
      <c r="C28" s="1" t="s">
        <v>11</v>
      </c>
      <c r="D28" s="7" t="s">
        <v>37</v>
      </c>
      <c r="E28" s="7">
        <f t="shared" si="1"/>
        <v>5</v>
      </c>
      <c r="F28" s="1">
        <v>12000</v>
      </c>
      <c r="G28" s="1">
        <f t="shared" si="0"/>
        <v>60000</v>
      </c>
      <c r="H28" s="1">
        <v>5</v>
      </c>
      <c r="I28" s="1"/>
      <c r="J28" s="1"/>
      <c r="K28" s="1"/>
      <c r="L28" s="1"/>
      <c r="M28" s="1"/>
      <c r="N28" s="1"/>
      <c r="O28" s="1"/>
      <c r="P28" s="18"/>
      <c r="Q28" s="2"/>
      <c r="R28" s="2"/>
      <c r="S28" s="2"/>
    </row>
    <row r="29" spans="1:19" x14ac:dyDescent="0.25">
      <c r="A29" s="1">
        <v>25</v>
      </c>
      <c r="B29" s="6" t="s">
        <v>39</v>
      </c>
      <c r="C29" s="1" t="s">
        <v>11</v>
      </c>
      <c r="D29" s="7" t="s">
        <v>37</v>
      </c>
      <c r="E29" s="7">
        <f t="shared" si="1"/>
        <v>5</v>
      </c>
      <c r="F29" s="1">
        <v>4800</v>
      </c>
      <c r="G29" s="1">
        <f t="shared" si="0"/>
        <v>24000</v>
      </c>
      <c r="H29" s="1">
        <v>5</v>
      </c>
      <c r="I29" s="1"/>
      <c r="J29" s="1"/>
      <c r="K29" s="1"/>
      <c r="L29" s="1"/>
      <c r="M29" s="1"/>
      <c r="N29" s="1"/>
      <c r="O29" s="1"/>
      <c r="P29" s="18"/>
      <c r="Q29" s="2"/>
      <c r="R29" s="2"/>
      <c r="S29" s="2"/>
    </row>
    <row r="30" spans="1:19" ht="30" x14ac:dyDescent="0.25">
      <c r="A30" s="1">
        <v>26</v>
      </c>
      <c r="B30" s="6" t="s">
        <v>40</v>
      </c>
      <c r="C30" s="1" t="s">
        <v>11</v>
      </c>
      <c r="D30" s="7" t="s">
        <v>33</v>
      </c>
      <c r="E30" s="7">
        <f t="shared" si="1"/>
        <v>1</v>
      </c>
      <c r="F30" s="1">
        <v>5000</v>
      </c>
      <c r="G30" s="1">
        <f t="shared" si="0"/>
        <v>5000</v>
      </c>
      <c r="H30" s="1">
        <v>1</v>
      </c>
      <c r="I30" s="1"/>
      <c r="J30" s="1"/>
      <c r="K30" s="1"/>
      <c r="L30" s="1"/>
      <c r="M30" s="1"/>
      <c r="N30" s="1"/>
      <c r="O30" s="1"/>
      <c r="P30" s="18"/>
      <c r="Q30" s="2"/>
      <c r="R30" s="2"/>
      <c r="S30" s="2"/>
    </row>
    <row r="31" spans="1:19" ht="30" x14ac:dyDescent="0.25">
      <c r="A31" s="12">
        <v>27</v>
      </c>
      <c r="B31" s="11" t="s">
        <v>41</v>
      </c>
      <c r="C31" s="13" t="s">
        <v>11</v>
      </c>
      <c r="D31" s="13" t="s">
        <v>12</v>
      </c>
      <c r="E31" s="13">
        <f t="shared" si="1"/>
        <v>60</v>
      </c>
      <c r="F31" s="1">
        <v>3000</v>
      </c>
      <c r="G31" s="1">
        <f t="shared" si="0"/>
        <v>180000</v>
      </c>
      <c r="H31" s="1">
        <v>20</v>
      </c>
      <c r="I31" s="1">
        <v>20</v>
      </c>
      <c r="J31" s="1">
        <v>20</v>
      </c>
      <c r="K31" s="1"/>
      <c r="L31" s="1"/>
      <c r="M31" s="1">
        <v>2495</v>
      </c>
      <c r="N31" s="1"/>
      <c r="O31" s="1"/>
      <c r="P31" s="20">
        <v>1527</v>
      </c>
      <c r="Q31" s="2"/>
      <c r="R31" s="2"/>
      <c r="S31" s="2"/>
    </row>
    <row r="32" spans="1:19" ht="20.25" customHeight="1" x14ac:dyDescent="0.25">
      <c r="A32" s="12">
        <v>28</v>
      </c>
      <c r="B32" s="11" t="s">
        <v>42</v>
      </c>
      <c r="C32" s="12" t="s">
        <v>11</v>
      </c>
      <c r="D32" s="13" t="s">
        <v>12</v>
      </c>
      <c r="E32" s="13">
        <f t="shared" si="1"/>
        <v>30</v>
      </c>
      <c r="F32" s="1">
        <v>3000</v>
      </c>
      <c r="G32" s="1">
        <f t="shared" si="0"/>
        <v>90000</v>
      </c>
      <c r="H32" s="1">
        <v>10</v>
      </c>
      <c r="I32" s="1">
        <v>10</v>
      </c>
      <c r="J32" s="1">
        <v>10</v>
      </c>
      <c r="K32" s="1"/>
      <c r="L32" s="1"/>
      <c r="M32" s="1"/>
      <c r="N32" s="1"/>
      <c r="O32" s="1"/>
      <c r="P32" s="20">
        <v>1527</v>
      </c>
      <c r="Q32" s="2"/>
      <c r="R32" s="2"/>
      <c r="S32" s="2"/>
    </row>
    <row r="33" spans="1:16" x14ac:dyDescent="0.25">
      <c r="A33" s="1">
        <v>29</v>
      </c>
      <c r="B33" s="6" t="s">
        <v>43</v>
      </c>
      <c r="C33" s="1" t="s">
        <v>11</v>
      </c>
      <c r="D33" s="7" t="s">
        <v>12</v>
      </c>
      <c r="E33" s="7">
        <f t="shared" si="1"/>
        <v>6</v>
      </c>
      <c r="F33" s="1">
        <v>500</v>
      </c>
      <c r="G33" s="1">
        <f t="shared" si="0"/>
        <v>3000</v>
      </c>
      <c r="H33" s="1">
        <v>2</v>
      </c>
      <c r="I33" s="1">
        <v>2</v>
      </c>
      <c r="J33" s="1">
        <v>2</v>
      </c>
      <c r="K33" s="1"/>
      <c r="L33" s="1"/>
      <c r="M33" s="1"/>
      <c r="N33" s="1"/>
      <c r="O33" s="1"/>
      <c r="P33" s="18"/>
    </row>
    <row r="34" spans="1:16" x14ac:dyDescent="0.25">
      <c r="A34" s="5"/>
      <c r="B34" s="5"/>
      <c r="C34" s="5"/>
      <c r="D34" s="5"/>
      <c r="E34" s="5"/>
      <c r="F34" s="5"/>
      <c r="G34" s="3">
        <f>SUM(G5:G33)</f>
        <v>2024320</v>
      </c>
      <c r="H34" s="5"/>
      <c r="I34" s="5"/>
      <c r="J34" s="5"/>
      <c r="K34" s="5"/>
      <c r="L34" s="17"/>
      <c r="M34" s="17"/>
      <c r="N34" s="17"/>
      <c r="O34" s="17"/>
      <c r="P34" s="17"/>
    </row>
    <row r="35" spans="1:16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5"/>
      <c r="L35" s="17"/>
      <c r="M35" s="17"/>
      <c r="N35" s="17"/>
      <c r="O35" s="17"/>
      <c r="P35" s="17"/>
    </row>
    <row r="36" spans="1:16" ht="156" customHeight="1" x14ac:dyDescent="0.25">
      <c r="B36" s="25" t="s">
        <v>51</v>
      </c>
      <c r="C36" s="26"/>
      <c r="D36" s="26"/>
      <c r="E36" s="26"/>
      <c r="F36" s="26"/>
      <c r="G36" s="26"/>
      <c r="H36" s="26"/>
      <c r="I36" s="26"/>
      <c r="K36" s="2"/>
    </row>
    <row r="37" spans="1:16" x14ac:dyDescent="0.25">
      <c r="K37" s="2"/>
    </row>
    <row r="38" spans="1:16" x14ac:dyDescent="0.25">
      <c r="K38" s="2"/>
    </row>
    <row r="46" spans="1:16" ht="14.2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</sheetData>
  <mergeCells count="2">
    <mergeCell ref="B2:K2"/>
    <mergeCell ref="B36:I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2021-02-22T10:36:37Z</dcterms:modified>
</cp:coreProperties>
</file>