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6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" l="1"/>
  <c r="E47" i="1"/>
  <c r="K47" i="1" s="1"/>
  <c r="E46" i="1" l="1"/>
  <c r="K46" i="1" s="1"/>
  <c r="E44" i="1"/>
  <c r="K44" i="1" s="1"/>
  <c r="E45" i="1"/>
  <c r="K45" i="1" s="1"/>
  <c r="E37" i="1"/>
  <c r="K37" i="1" s="1"/>
  <c r="E38" i="1"/>
  <c r="K38" i="1" s="1"/>
  <c r="E39" i="1"/>
  <c r="K39" i="1" s="1"/>
  <c r="E30" i="1"/>
  <c r="E31" i="1"/>
  <c r="E32" i="1"/>
  <c r="K32" i="1" s="1"/>
  <c r="E28" i="1"/>
  <c r="E29" i="1"/>
  <c r="E40" i="1"/>
  <c r="K40" i="1" s="1"/>
  <c r="E41" i="1"/>
  <c r="K41" i="1" s="1"/>
  <c r="E42" i="1"/>
  <c r="K42" i="1" s="1"/>
  <c r="E43" i="1"/>
  <c r="K43" i="1" s="1"/>
  <c r="E36" i="1"/>
  <c r="K36" i="1" s="1"/>
  <c r="E35" i="1"/>
  <c r="K35" i="1" s="1"/>
  <c r="E24" i="1"/>
  <c r="E25" i="1"/>
  <c r="E26" i="1"/>
  <c r="E27" i="1"/>
  <c r="E33" i="1"/>
  <c r="K33" i="1" s="1"/>
  <c r="E34" i="1"/>
  <c r="K34" i="1" s="1"/>
  <c r="E21" i="1" l="1"/>
  <c r="E23" i="1"/>
  <c r="E20" i="1"/>
  <c r="E19" i="1"/>
  <c r="E17" i="1"/>
  <c r="E16" i="1"/>
  <c r="E15" i="1"/>
  <c r="E10" i="1"/>
  <c r="K10" i="1" s="1"/>
  <c r="K15" i="1" l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E7" i="1"/>
  <c r="K7" i="1" s="1"/>
  <c r="E8" i="1"/>
  <c r="K8" i="1" s="1"/>
  <c r="E9" i="1"/>
  <c r="K9" i="1" s="1"/>
  <c r="E11" i="1"/>
  <c r="K11" i="1" s="1"/>
  <c r="E12" i="1"/>
  <c r="K12" i="1" s="1"/>
  <c r="E13" i="1"/>
  <c r="K13" i="1" s="1"/>
  <c r="E14" i="1"/>
  <c r="K14" i="1" s="1"/>
  <c r="E18" i="1"/>
  <c r="K18" i="1" s="1"/>
</calcChain>
</file>

<file path=xl/sharedStrings.xml><?xml version="1.0" encoding="utf-8"?>
<sst xmlns="http://schemas.openxmlformats.org/spreadsheetml/2006/main" count="137" uniqueCount="92">
  <si>
    <t>№ п\п</t>
  </si>
  <si>
    <t>Наименование</t>
  </si>
  <si>
    <t>Техническая характеристика</t>
  </si>
  <si>
    <t>Ед.измерения</t>
  </si>
  <si>
    <t>Кол-во</t>
  </si>
  <si>
    <t>Цена</t>
  </si>
  <si>
    <t>Сумма</t>
  </si>
  <si>
    <t>флакон</t>
  </si>
  <si>
    <t>1 квартал</t>
  </si>
  <si>
    <t>2 квартал</t>
  </si>
  <si>
    <t>3 квартал</t>
  </si>
  <si>
    <t>4 квартал</t>
  </si>
  <si>
    <t>Глюкоза</t>
  </si>
  <si>
    <t xml:space="preserve">Ацесоль </t>
  </si>
  <si>
    <t xml:space="preserve">Дисоль </t>
  </si>
  <si>
    <t>Трисоль</t>
  </si>
  <si>
    <t xml:space="preserve">Полиглюкин </t>
  </si>
  <si>
    <t>раствор для инфузии 5%-100мл</t>
  </si>
  <si>
    <t>раствор для инфузии 5%-250мл</t>
  </si>
  <si>
    <t>раствор для инфузии 5%-500мл</t>
  </si>
  <si>
    <t>раствор для инфузии 200мл</t>
  </si>
  <si>
    <t>раствор для инфузии 10%-200мл</t>
  </si>
  <si>
    <t>Рефортан®</t>
  </si>
  <si>
    <t>раствор для инфузий 6% флакон из полиэтилена 250мл</t>
  </si>
  <si>
    <t>Реополиглюкин</t>
  </si>
  <si>
    <t>раствор для инфузий 10%, 200 мл</t>
  </si>
  <si>
    <t>Декстран 40</t>
  </si>
  <si>
    <t>Амри К</t>
  </si>
  <si>
    <t>раствор для в\м введения 10мг/мл,1мл</t>
  </si>
  <si>
    <t>ампул</t>
  </si>
  <si>
    <t>Аминазин</t>
  </si>
  <si>
    <t>раствор для инъекций 2,5%, 2 мл</t>
  </si>
  <si>
    <t>Прозерин</t>
  </si>
  <si>
    <t>раствор для инъекций 0,5 мг/мл</t>
  </si>
  <si>
    <t>Аллерген туберкулезный рекомбинантный****</t>
  </si>
  <si>
    <t>раствор для внутрикожного введения по 3 мл (30 доз)</t>
  </si>
  <si>
    <t xml:space="preserve">Кофеин Цитрат атрия </t>
  </si>
  <si>
    <t>Клавам</t>
  </si>
  <si>
    <t>порошок для приготовления суспензии для приема внутрь 156,25 мг/5 мл</t>
  </si>
  <si>
    <t>Амоксиклав®</t>
  </si>
  <si>
    <t>порошок для приготовления суспензии для приема внутрь 312,5мг/5мл по 25 г порошка во флаконе</t>
  </si>
  <si>
    <t>Тетрациклин</t>
  </si>
  <si>
    <t>мазь глазная 1% по 10 г</t>
  </si>
  <si>
    <t>упак</t>
  </si>
  <si>
    <t>Вентолин® дыхательный раствор®</t>
  </si>
  <si>
    <t>раствор для небулайзера 5 мг/мл, 20 мл</t>
  </si>
  <si>
    <t>Парацетамол</t>
  </si>
  <si>
    <t>таблетки 500 мг</t>
  </si>
  <si>
    <t>Цефекон® Д</t>
  </si>
  <si>
    <t>суппозитории ректальные 250 мг</t>
  </si>
  <si>
    <t>суппозитории ректальные 100 мг</t>
  </si>
  <si>
    <t>Ацетилсалициловая кислота</t>
  </si>
  <si>
    <t>таблетка, 500 мг</t>
  </si>
  <si>
    <t>Спирт этиловый</t>
  </si>
  <si>
    <t>раствор 70% 50 мл</t>
  </si>
  <si>
    <t>раствор для наружного применения 90% 100 мл</t>
  </si>
  <si>
    <t>раствор для наружного применения 70% 100 мл</t>
  </si>
  <si>
    <t>таблетки</t>
  </si>
  <si>
    <t>свечи</t>
  </si>
  <si>
    <t>Оральная регидратационная соль</t>
  </si>
  <si>
    <t>порошок по 27,9 г</t>
  </si>
  <si>
    <t>пакетик</t>
  </si>
  <si>
    <t>Уголь активированный</t>
  </si>
  <si>
    <t xml:space="preserve"> таблетки 200мг</t>
  </si>
  <si>
    <t>Дюфастон®</t>
  </si>
  <si>
    <t>таблетки 10 мг</t>
  </si>
  <si>
    <t>Сода 4%</t>
  </si>
  <si>
    <t>раствор стер.для инфузии 200мл</t>
  </si>
  <si>
    <t xml:space="preserve">Коларгол </t>
  </si>
  <si>
    <t xml:space="preserve">Вата </t>
  </si>
  <si>
    <t>медицинская.гигроскопическая 100,0</t>
  </si>
  <si>
    <t xml:space="preserve">Лейкопластырь </t>
  </si>
  <si>
    <t>туба</t>
  </si>
  <si>
    <t xml:space="preserve">Тест полосы </t>
  </si>
  <si>
    <t xml:space="preserve">Перчатки медицинские смотровые нитриловые  неопудренные гипоаллергенн ые стерильные размер M </t>
  </si>
  <si>
    <t xml:space="preserve"> смотровые нитриловые  неопудренные гипоаллергенн ые стерильные размер M размер 7-8</t>
  </si>
  <si>
    <t>пар</t>
  </si>
  <si>
    <t xml:space="preserve"> смотровые нитриловые  неопудренные гипоаллергенн ые стерильные размер S размер 6-7</t>
  </si>
  <si>
    <t>штук</t>
  </si>
  <si>
    <t xml:space="preserve">размер 3*5 </t>
  </si>
  <si>
    <t xml:space="preserve">60мг\3мл (20мг\мл) </t>
  </si>
  <si>
    <t>Стрептомицин</t>
  </si>
  <si>
    <t>порошок для приготовления раствора для внутримышечного введения 1 г</t>
  </si>
  <si>
    <t>таблетки, покрытые оболочкой 100 мг</t>
  </si>
  <si>
    <t>для определения холестерина в крови №25</t>
  </si>
  <si>
    <t>для определения глюкозы в крови №25</t>
  </si>
  <si>
    <t>раствор для маркировки рентген пленок</t>
  </si>
  <si>
    <t>Наркотест на 3 вида наркотиков</t>
  </si>
  <si>
    <t>для определения наркотиков в моче</t>
  </si>
  <si>
    <t>Итого:</t>
  </si>
  <si>
    <t>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"на л\с и ИМН"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</si>
  <si>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«13» февраля 2019 года.
Окончательный срок предоставления ценовых предложений до 14 ч 00 мин. «20» февраля 2019 года.
Конверты с ценовыми предложениями будут вскрываться «20» февраля 2019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</si>
</sst>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5" xfId="0" applyFont="1" applyBorder="1"/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workbookViewId="0">
      <selection activeCell="R67" sqref="R67"/>
    </sheetView>
  </sheetViews>
  <sheetFormatPr defaultRowHeight="15" x14ac:dyDescent="0.25"/>
  <cols>
    <col min="1" max="1" width="4.42578125" customWidth="1"/>
    <col min="2" max="2" width="32.28515625" customWidth="1"/>
    <col min="3" max="3" width="48.5703125" customWidth="1"/>
    <col min="4" max="4" width="16.7109375" customWidth="1"/>
    <col min="5" max="5" width="11.140625" customWidth="1"/>
    <col min="6" max="6" width="9.85546875" customWidth="1"/>
    <col min="7" max="7" width="8.85546875" customWidth="1"/>
    <col min="8" max="8" width="9.28515625" customWidth="1"/>
    <col min="9" max="9" width="9.7109375" customWidth="1"/>
    <col min="10" max="10" width="9.28515625" customWidth="1"/>
    <col min="11" max="11" width="10.42578125" customWidth="1"/>
  </cols>
  <sheetData>
    <row r="2" spans="1:11" x14ac:dyDescent="0.25">
      <c r="B2" s="11" t="s">
        <v>90</v>
      </c>
      <c r="C2" s="11"/>
      <c r="D2" s="11"/>
      <c r="E2" s="11"/>
      <c r="F2" s="11"/>
      <c r="G2" s="11"/>
      <c r="H2" s="11"/>
      <c r="I2" s="11"/>
      <c r="J2" s="11"/>
    </row>
    <row r="3" spans="1:11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1:11" x14ac:dyDescent="0.25">
      <c r="B4" s="11"/>
      <c r="C4" s="11"/>
      <c r="D4" s="11"/>
      <c r="E4" s="11"/>
      <c r="F4" s="11"/>
      <c r="G4" s="11"/>
      <c r="H4" s="11"/>
      <c r="I4" s="11"/>
      <c r="J4" s="11"/>
    </row>
    <row r="6" spans="1:11" x14ac:dyDescent="0.25">
      <c r="A6" s="1" t="s">
        <v>0</v>
      </c>
      <c r="B6" s="1" t="s">
        <v>1</v>
      </c>
      <c r="C6" s="1" t="s">
        <v>2</v>
      </c>
      <c r="D6" s="1" t="s">
        <v>3</v>
      </c>
      <c r="E6" s="12" t="s">
        <v>4</v>
      </c>
      <c r="F6" s="12" t="s">
        <v>8</v>
      </c>
      <c r="G6" s="1" t="s">
        <v>9</v>
      </c>
      <c r="H6" s="1" t="s">
        <v>10</v>
      </c>
      <c r="I6" s="1" t="s">
        <v>11</v>
      </c>
      <c r="J6" s="1" t="s">
        <v>5</v>
      </c>
      <c r="K6" s="1" t="s">
        <v>6</v>
      </c>
    </row>
    <row r="7" spans="1:11" x14ac:dyDescent="0.25">
      <c r="A7" s="1">
        <v>1</v>
      </c>
      <c r="B7" s="1" t="s">
        <v>12</v>
      </c>
      <c r="C7" s="1" t="s">
        <v>17</v>
      </c>
      <c r="D7" s="1" t="s">
        <v>7</v>
      </c>
      <c r="E7" s="12">
        <f t="shared" ref="E7:E47" si="0">F7+G7+H7+I7</f>
        <v>720</v>
      </c>
      <c r="F7" s="12">
        <v>360</v>
      </c>
      <c r="G7" s="1"/>
      <c r="H7" s="1">
        <v>360</v>
      </c>
      <c r="I7" s="1"/>
      <c r="J7" s="12">
        <v>120.9</v>
      </c>
      <c r="K7" s="1">
        <f t="shared" ref="K7:K47" si="1">E7*J7</f>
        <v>87048</v>
      </c>
    </row>
    <row r="8" spans="1:11" x14ac:dyDescent="0.25">
      <c r="A8" s="1">
        <v>2</v>
      </c>
      <c r="B8" s="1" t="s">
        <v>12</v>
      </c>
      <c r="C8" s="1" t="s">
        <v>18</v>
      </c>
      <c r="D8" s="1" t="s">
        <v>7</v>
      </c>
      <c r="E8" s="12">
        <f t="shared" si="0"/>
        <v>1600</v>
      </c>
      <c r="F8" s="12">
        <v>400</v>
      </c>
      <c r="G8" s="1">
        <v>400</v>
      </c>
      <c r="H8" s="1">
        <v>400</v>
      </c>
      <c r="I8" s="1">
        <v>400</v>
      </c>
      <c r="J8" s="12">
        <v>150.75</v>
      </c>
      <c r="K8" s="1">
        <f t="shared" si="1"/>
        <v>241200</v>
      </c>
    </row>
    <row r="9" spans="1:11" x14ac:dyDescent="0.25">
      <c r="A9" s="1">
        <v>3</v>
      </c>
      <c r="B9" s="1" t="s">
        <v>12</v>
      </c>
      <c r="C9" s="1" t="s">
        <v>19</v>
      </c>
      <c r="D9" s="1" t="s">
        <v>7</v>
      </c>
      <c r="E9" s="12">
        <f t="shared" si="0"/>
        <v>600</v>
      </c>
      <c r="F9" s="12"/>
      <c r="G9" s="1">
        <v>300</v>
      </c>
      <c r="H9" s="1"/>
      <c r="I9" s="1">
        <v>300</v>
      </c>
      <c r="J9" s="12">
        <v>210.23</v>
      </c>
      <c r="K9" s="1">
        <f t="shared" si="1"/>
        <v>126138</v>
      </c>
    </row>
    <row r="10" spans="1:11" x14ac:dyDescent="0.25">
      <c r="A10" s="1">
        <v>4</v>
      </c>
      <c r="B10" s="1" t="s">
        <v>12</v>
      </c>
      <c r="C10" s="1" t="s">
        <v>21</v>
      </c>
      <c r="D10" s="1" t="s">
        <v>7</v>
      </c>
      <c r="E10" s="12">
        <f t="shared" si="0"/>
        <v>96</v>
      </c>
      <c r="F10" s="12">
        <v>48</v>
      </c>
      <c r="G10" s="1">
        <v>0</v>
      </c>
      <c r="H10" s="1">
        <v>48</v>
      </c>
      <c r="I10" s="1">
        <v>0</v>
      </c>
      <c r="J10" s="12">
        <v>149.84</v>
      </c>
      <c r="K10" s="1">
        <f t="shared" si="1"/>
        <v>14384.64</v>
      </c>
    </row>
    <row r="11" spans="1:11" x14ac:dyDescent="0.25">
      <c r="A11" s="1">
        <v>5</v>
      </c>
      <c r="B11" s="1" t="s">
        <v>13</v>
      </c>
      <c r="C11" s="1" t="s">
        <v>20</v>
      </c>
      <c r="D11" s="1" t="s">
        <v>7</v>
      </c>
      <c r="E11" s="12">
        <f t="shared" si="0"/>
        <v>960</v>
      </c>
      <c r="F11" s="12">
        <v>480</v>
      </c>
      <c r="G11" s="1"/>
      <c r="H11" s="1">
        <v>480</v>
      </c>
      <c r="I11" s="1"/>
      <c r="J11" s="12">
        <v>116.84</v>
      </c>
      <c r="K11" s="1">
        <f t="shared" si="1"/>
        <v>112166.40000000001</v>
      </c>
    </row>
    <row r="12" spans="1:11" x14ac:dyDescent="0.25">
      <c r="A12" s="1">
        <v>6</v>
      </c>
      <c r="B12" s="1" t="s">
        <v>14</v>
      </c>
      <c r="C12" s="1" t="s">
        <v>20</v>
      </c>
      <c r="D12" s="1" t="s">
        <v>7</v>
      </c>
      <c r="E12" s="12">
        <f t="shared" si="0"/>
        <v>960</v>
      </c>
      <c r="F12" s="12">
        <v>480</v>
      </c>
      <c r="G12" s="1"/>
      <c r="H12" s="1">
        <v>480</v>
      </c>
      <c r="I12" s="1"/>
      <c r="J12" s="12">
        <v>119.11</v>
      </c>
      <c r="K12" s="1">
        <f t="shared" si="1"/>
        <v>114345.60000000001</v>
      </c>
    </row>
    <row r="13" spans="1:11" x14ac:dyDescent="0.25">
      <c r="A13" s="1">
        <v>7</v>
      </c>
      <c r="B13" s="1" t="s">
        <v>15</v>
      </c>
      <c r="C13" s="1" t="s">
        <v>20</v>
      </c>
      <c r="D13" s="1" t="s">
        <v>7</v>
      </c>
      <c r="E13" s="12">
        <f t="shared" si="0"/>
        <v>96</v>
      </c>
      <c r="F13" s="12">
        <v>48</v>
      </c>
      <c r="G13" s="1"/>
      <c r="H13" s="1">
        <v>48</v>
      </c>
      <c r="I13" s="1"/>
      <c r="J13" s="12">
        <v>211.12</v>
      </c>
      <c r="K13" s="1">
        <f t="shared" si="1"/>
        <v>20267.52</v>
      </c>
    </row>
    <row r="14" spans="1:11" x14ac:dyDescent="0.25">
      <c r="A14" s="1">
        <v>8</v>
      </c>
      <c r="B14" s="1" t="s">
        <v>16</v>
      </c>
      <c r="C14" s="1" t="s">
        <v>20</v>
      </c>
      <c r="D14" s="1" t="s">
        <v>7</v>
      </c>
      <c r="E14" s="12">
        <f t="shared" si="0"/>
        <v>60</v>
      </c>
      <c r="F14" s="12">
        <v>30</v>
      </c>
      <c r="G14" s="1"/>
      <c r="H14" s="1">
        <v>30</v>
      </c>
      <c r="I14" s="1"/>
      <c r="J14" s="12">
        <v>329.88</v>
      </c>
      <c r="K14" s="1">
        <f t="shared" si="1"/>
        <v>19792.8</v>
      </c>
    </row>
    <row r="15" spans="1:11" ht="31.5" x14ac:dyDescent="0.25">
      <c r="A15" s="1">
        <v>9</v>
      </c>
      <c r="B15" s="2" t="s">
        <v>22</v>
      </c>
      <c r="C15" s="2" t="s">
        <v>23</v>
      </c>
      <c r="D15" s="2" t="s">
        <v>7</v>
      </c>
      <c r="E15" s="12">
        <f t="shared" si="0"/>
        <v>80</v>
      </c>
      <c r="F15" s="12">
        <v>40</v>
      </c>
      <c r="G15" s="1"/>
      <c r="H15" s="1">
        <v>40</v>
      </c>
      <c r="I15" s="1"/>
      <c r="J15" s="12">
        <v>4876.8</v>
      </c>
      <c r="K15" s="1">
        <f t="shared" si="1"/>
        <v>390144</v>
      </c>
    </row>
    <row r="16" spans="1:11" ht="15.75" x14ac:dyDescent="0.25">
      <c r="A16" s="1">
        <v>10</v>
      </c>
      <c r="B16" s="2" t="s">
        <v>24</v>
      </c>
      <c r="C16" s="2" t="s">
        <v>25</v>
      </c>
      <c r="D16" s="2" t="s">
        <v>7</v>
      </c>
      <c r="E16" s="12">
        <f t="shared" si="0"/>
        <v>240</v>
      </c>
      <c r="F16" s="12">
        <v>120</v>
      </c>
      <c r="G16" s="1"/>
      <c r="H16" s="1">
        <v>120</v>
      </c>
      <c r="I16" s="1"/>
      <c r="J16" s="12">
        <v>850</v>
      </c>
      <c r="K16" s="1">
        <f t="shared" si="1"/>
        <v>204000</v>
      </c>
    </row>
    <row r="17" spans="1:11" ht="15.75" x14ac:dyDescent="0.25">
      <c r="A17" s="1">
        <v>11</v>
      </c>
      <c r="B17" s="2" t="s">
        <v>26</v>
      </c>
      <c r="C17" s="2" t="s">
        <v>25</v>
      </c>
      <c r="D17" s="2" t="s">
        <v>7</v>
      </c>
      <c r="E17" s="12">
        <f t="shared" si="0"/>
        <v>240</v>
      </c>
      <c r="F17" s="12">
        <v>120</v>
      </c>
      <c r="G17" s="1"/>
      <c r="H17" s="1">
        <v>120</v>
      </c>
      <c r="I17" s="1"/>
      <c r="J17" s="12">
        <v>354.02</v>
      </c>
      <c r="K17" s="1">
        <f t="shared" si="1"/>
        <v>84964.799999999988</v>
      </c>
    </row>
    <row r="18" spans="1:11" x14ac:dyDescent="0.25">
      <c r="A18" s="1">
        <v>12</v>
      </c>
      <c r="B18" s="1" t="s">
        <v>27</v>
      </c>
      <c r="C18" s="1" t="s">
        <v>28</v>
      </c>
      <c r="D18" s="1" t="s">
        <v>29</v>
      </c>
      <c r="E18" s="12">
        <f t="shared" si="0"/>
        <v>100</v>
      </c>
      <c r="F18" s="12">
        <v>100</v>
      </c>
      <c r="G18" s="1"/>
      <c r="H18" s="1"/>
      <c r="I18" s="1"/>
      <c r="J18" s="12">
        <v>298</v>
      </c>
      <c r="K18" s="1">
        <f t="shared" si="1"/>
        <v>29800</v>
      </c>
    </row>
    <row r="19" spans="1:11" ht="15.75" x14ac:dyDescent="0.25">
      <c r="A19" s="1">
        <v>13</v>
      </c>
      <c r="B19" s="2" t="s">
        <v>30</v>
      </c>
      <c r="C19" s="2" t="s">
        <v>31</v>
      </c>
      <c r="D19" s="2" t="s">
        <v>29</v>
      </c>
      <c r="E19" s="12">
        <f t="shared" si="0"/>
        <v>300</v>
      </c>
      <c r="F19" s="12">
        <v>300</v>
      </c>
      <c r="G19" s="1"/>
      <c r="H19" s="1"/>
      <c r="I19" s="1"/>
      <c r="J19" s="12">
        <v>15.87</v>
      </c>
      <c r="K19" s="1">
        <f t="shared" si="1"/>
        <v>4761</v>
      </c>
    </row>
    <row r="20" spans="1:11" ht="27.75" customHeight="1" thickBot="1" x14ac:dyDescent="0.3">
      <c r="A20" s="1">
        <v>14</v>
      </c>
      <c r="B20" s="2" t="s">
        <v>32</v>
      </c>
      <c r="C20" s="2" t="s">
        <v>33</v>
      </c>
      <c r="D20" s="2" t="s">
        <v>29</v>
      </c>
      <c r="E20" s="12">
        <f t="shared" si="0"/>
        <v>200</v>
      </c>
      <c r="F20" s="12">
        <v>200</v>
      </c>
      <c r="G20" s="1"/>
      <c r="H20" s="1"/>
      <c r="I20" s="1"/>
      <c r="J20" s="12">
        <v>11.66</v>
      </c>
      <c r="K20" s="1">
        <f t="shared" si="1"/>
        <v>2332</v>
      </c>
    </row>
    <row r="21" spans="1:11" ht="30" customHeight="1" thickBot="1" x14ac:dyDescent="0.3">
      <c r="A21" s="1">
        <v>15</v>
      </c>
      <c r="B21" s="3" t="s">
        <v>34</v>
      </c>
      <c r="C21" s="4" t="s">
        <v>35</v>
      </c>
      <c r="D21" s="4" t="s">
        <v>7</v>
      </c>
      <c r="E21" s="12">
        <f t="shared" si="0"/>
        <v>10</v>
      </c>
      <c r="F21" s="12">
        <v>10</v>
      </c>
      <c r="G21" s="1"/>
      <c r="H21" s="1"/>
      <c r="I21" s="1"/>
      <c r="J21" s="12">
        <v>16226.56</v>
      </c>
      <c r="K21" s="1">
        <f t="shared" si="1"/>
        <v>162265.60000000001</v>
      </c>
    </row>
    <row r="22" spans="1:11" ht="27" customHeight="1" x14ac:dyDescent="0.25">
      <c r="A22" s="1">
        <v>16</v>
      </c>
      <c r="B22" s="1" t="s">
        <v>36</v>
      </c>
      <c r="C22" s="1" t="s">
        <v>80</v>
      </c>
      <c r="D22" s="1" t="s">
        <v>7</v>
      </c>
      <c r="E22" s="12">
        <v>5</v>
      </c>
      <c r="F22" s="12">
        <v>5</v>
      </c>
      <c r="G22" s="1"/>
      <c r="H22" s="1"/>
      <c r="I22" s="1"/>
      <c r="J22" s="12">
        <v>8500</v>
      </c>
      <c r="K22" s="1">
        <f t="shared" si="1"/>
        <v>42500</v>
      </c>
    </row>
    <row r="23" spans="1:11" ht="31.5" x14ac:dyDescent="0.25">
      <c r="A23" s="1">
        <v>17</v>
      </c>
      <c r="B23" s="2" t="s">
        <v>37</v>
      </c>
      <c r="C23" s="2" t="s">
        <v>38</v>
      </c>
      <c r="D23" s="1" t="s">
        <v>7</v>
      </c>
      <c r="E23" s="12">
        <f t="shared" si="0"/>
        <v>60</v>
      </c>
      <c r="F23" s="12">
        <v>30</v>
      </c>
      <c r="G23" s="1"/>
      <c r="H23" s="1">
        <v>30</v>
      </c>
      <c r="I23" s="1"/>
      <c r="J23" s="12">
        <v>529.01</v>
      </c>
      <c r="K23" s="1">
        <f t="shared" si="1"/>
        <v>31740.6</v>
      </c>
    </row>
    <row r="24" spans="1:11" ht="31.5" x14ac:dyDescent="0.25">
      <c r="A24" s="1">
        <v>18</v>
      </c>
      <c r="B24" s="2" t="s">
        <v>39</v>
      </c>
      <c r="C24" s="2" t="s">
        <v>40</v>
      </c>
      <c r="D24" s="1" t="s">
        <v>7</v>
      </c>
      <c r="E24" s="12">
        <f t="shared" si="0"/>
        <v>60</v>
      </c>
      <c r="F24" s="12">
        <v>30</v>
      </c>
      <c r="G24" s="1"/>
      <c r="H24" s="1">
        <v>30</v>
      </c>
      <c r="I24" s="1"/>
      <c r="J24" s="12">
        <v>1036.21</v>
      </c>
      <c r="K24" s="1">
        <f t="shared" si="1"/>
        <v>62172.600000000006</v>
      </c>
    </row>
    <row r="25" spans="1:11" ht="15.75" x14ac:dyDescent="0.25">
      <c r="A25" s="1">
        <v>19</v>
      </c>
      <c r="B25" s="2" t="s">
        <v>41</v>
      </c>
      <c r="C25" s="2" t="s">
        <v>42</v>
      </c>
      <c r="D25" s="2" t="s">
        <v>43</v>
      </c>
      <c r="E25" s="12">
        <f t="shared" si="0"/>
        <v>80</v>
      </c>
      <c r="F25" s="12">
        <v>20</v>
      </c>
      <c r="G25" s="1">
        <v>20</v>
      </c>
      <c r="H25" s="1">
        <v>20</v>
      </c>
      <c r="I25" s="1">
        <v>20</v>
      </c>
      <c r="J25" s="12">
        <v>477.92</v>
      </c>
      <c r="K25" s="1">
        <f t="shared" si="1"/>
        <v>38233.599999999999</v>
      </c>
    </row>
    <row r="26" spans="1:11" ht="15.75" x14ac:dyDescent="0.25">
      <c r="A26" s="1">
        <v>20</v>
      </c>
      <c r="B26" s="2" t="s">
        <v>44</v>
      </c>
      <c r="C26" s="2" t="s">
        <v>45</v>
      </c>
      <c r="D26" s="2" t="s">
        <v>7</v>
      </c>
      <c r="E26" s="12">
        <f t="shared" si="0"/>
        <v>60</v>
      </c>
      <c r="F26" s="12">
        <v>15</v>
      </c>
      <c r="G26" s="1">
        <v>15</v>
      </c>
      <c r="H26" s="1">
        <v>15</v>
      </c>
      <c r="I26" s="1">
        <v>15</v>
      </c>
      <c r="J26" s="12">
        <v>347.17</v>
      </c>
      <c r="K26" s="1">
        <f t="shared" si="1"/>
        <v>20830.2</v>
      </c>
    </row>
    <row r="27" spans="1:11" ht="15.75" x14ac:dyDescent="0.25">
      <c r="A27" s="1">
        <v>21</v>
      </c>
      <c r="B27" s="2" t="s">
        <v>46</v>
      </c>
      <c r="C27" s="2" t="s">
        <v>47</v>
      </c>
      <c r="D27" s="2" t="s">
        <v>57</v>
      </c>
      <c r="E27" s="12">
        <f t="shared" si="0"/>
        <v>4000</v>
      </c>
      <c r="F27" s="12">
        <v>1000</v>
      </c>
      <c r="G27" s="1">
        <v>1000</v>
      </c>
      <c r="H27" s="1">
        <v>1000</v>
      </c>
      <c r="I27" s="1">
        <v>1000</v>
      </c>
      <c r="J27" s="12">
        <v>2.1</v>
      </c>
      <c r="K27" s="1">
        <f t="shared" si="1"/>
        <v>8400</v>
      </c>
    </row>
    <row r="28" spans="1:11" ht="15.75" x14ac:dyDescent="0.25">
      <c r="A28" s="1">
        <v>22</v>
      </c>
      <c r="B28" s="2" t="s">
        <v>48</v>
      </c>
      <c r="C28" s="2" t="s">
        <v>49</v>
      </c>
      <c r="D28" s="2" t="s">
        <v>58</v>
      </c>
      <c r="E28" s="12">
        <f t="shared" si="0"/>
        <v>800</v>
      </c>
      <c r="F28" s="12">
        <v>200</v>
      </c>
      <c r="G28" s="1">
        <v>200</v>
      </c>
      <c r="H28" s="1">
        <v>200</v>
      </c>
      <c r="I28" s="1">
        <v>200</v>
      </c>
      <c r="J28" s="12">
        <v>17.100000000000001</v>
      </c>
      <c r="K28" s="1">
        <f t="shared" si="1"/>
        <v>13680.000000000002</v>
      </c>
    </row>
    <row r="29" spans="1:11" ht="15.75" x14ac:dyDescent="0.25">
      <c r="A29" s="1">
        <v>23</v>
      </c>
      <c r="B29" s="2" t="s">
        <v>48</v>
      </c>
      <c r="C29" s="2" t="s">
        <v>50</v>
      </c>
      <c r="D29" s="2" t="s">
        <v>58</v>
      </c>
      <c r="E29" s="12">
        <f t="shared" si="0"/>
        <v>800</v>
      </c>
      <c r="F29" s="12">
        <v>200</v>
      </c>
      <c r="G29" s="1">
        <v>200</v>
      </c>
      <c r="H29" s="1">
        <v>200</v>
      </c>
      <c r="I29" s="1">
        <v>200</v>
      </c>
      <c r="J29" s="12">
        <v>15.2</v>
      </c>
      <c r="K29" s="1">
        <f t="shared" si="1"/>
        <v>12160</v>
      </c>
    </row>
    <row r="30" spans="1:11" ht="15.75" x14ac:dyDescent="0.25">
      <c r="A30" s="1">
        <v>24</v>
      </c>
      <c r="B30" s="2" t="s">
        <v>51</v>
      </c>
      <c r="C30" s="2" t="s">
        <v>52</v>
      </c>
      <c r="D30" s="2" t="s">
        <v>57</v>
      </c>
      <c r="E30" s="12">
        <f t="shared" si="0"/>
        <v>4000</v>
      </c>
      <c r="F30" s="12">
        <v>1000</v>
      </c>
      <c r="G30" s="1">
        <v>1000</v>
      </c>
      <c r="H30" s="1">
        <v>1000</v>
      </c>
      <c r="I30" s="1">
        <v>1000</v>
      </c>
      <c r="J30" s="12">
        <v>1.97</v>
      </c>
      <c r="K30" s="1">
        <f t="shared" si="1"/>
        <v>7880</v>
      </c>
    </row>
    <row r="31" spans="1:11" ht="15.75" x14ac:dyDescent="0.25">
      <c r="A31" s="1">
        <v>25</v>
      </c>
      <c r="B31" s="6" t="s">
        <v>53</v>
      </c>
      <c r="C31" s="6" t="s">
        <v>54</v>
      </c>
      <c r="D31" s="6" t="s">
        <v>7</v>
      </c>
      <c r="E31" s="12">
        <f t="shared" si="0"/>
        <v>12000</v>
      </c>
      <c r="F31" s="13">
        <v>3000</v>
      </c>
      <c r="G31" s="5">
        <v>3000</v>
      </c>
      <c r="H31" s="5">
        <v>3000</v>
      </c>
      <c r="I31" s="5">
        <v>3000</v>
      </c>
      <c r="J31" s="13">
        <v>56.42</v>
      </c>
      <c r="K31" s="5">
        <f t="shared" si="1"/>
        <v>677040</v>
      </c>
    </row>
    <row r="32" spans="1:11" ht="15.75" x14ac:dyDescent="0.25">
      <c r="A32" s="1">
        <v>26</v>
      </c>
      <c r="B32" s="7" t="s">
        <v>53</v>
      </c>
      <c r="C32" s="7" t="s">
        <v>55</v>
      </c>
      <c r="D32" s="7" t="s">
        <v>7</v>
      </c>
      <c r="E32" s="12">
        <f t="shared" si="0"/>
        <v>2000</v>
      </c>
      <c r="F32" s="12">
        <v>500</v>
      </c>
      <c r="G32" s="1">
        <v>500</v>
      </c>
      <c r="H32" s="1">
        <v>500</v>
      </c>
      <c r="I32" s="1">
        <v>500</v>
      </c>
      <c r="J32" s="12">
        <v>137.81</v>
      </c>
      <c r="K32" s="1">
        <f t="shared" si="1"/>
        <v>275620</v>
      </c>
    </row>
    <row r="33" spans="1:11" ht="15.75" x14ac:dyDescent="0.25">
      <c r="A33" s="1">
        <v>27</v>
      </c>
      <c r="B33" s="7" t="s">
        <v>53</v>
      </c>
      <c r="C33" s="7" t="s">
        <v>56</v>
      </c>
      <c r="D33" s="7" t="s">
        <v>7</v>
      </c>
      <c r="E33" s="12">
        <f t="shared" si="0"/>
        <v>4000</v>
      </c>
      <c r="F33" s="12">
        <v>1000</v>
      </c>
      <c r="G33" s="1">
        <v>1000</v>
      </c>
      <c r="H33" s="1">
        <v>1000</v>
      </c>
      <c r="I33" s="1">
        <v>1000</v>
      </c>
      <c r="J33" s="12">
        <v>95.58</v>
      </c>
      <c r="K33" s="1">
        <f t="shared" si="1"/>
        <v>382320</v>
      </c>
    </row>
    <row r="34" spans="1:11" ht="15.75" x14ac:dyDescent="0.25">
      <c r="A34" s="1">
        <v>28</v>
      </c>
      <c r="B34" s="2" t="s">
        <v>59</v>
      </c>
      <c r="C34" s="2" t="s">
        <v>60</v>
      </c>
      <c r="D34" s="2" t="s">
        <v>61</v>
      </c>
      <c r="E34" s="12">
        <f t="shared" si="0"/>
        <v>4000</v>
      </c>
      <c r="F34" s="12">
        <v>1000</v>
      </c>
      <c r="G34" s="1">
        <v>1000</v>
      </c>
      <c r="H34" s="1">
        <v>1000</v>
      </c>
      <c r="I34" s="1">
        <v>1000</v>
      </c>
      <c r="J34" s="12">
        <v>60.6</v>
      </c>
      <c r="K34" s="1">
        <f t="shared" si="1"/>
        <v>242400</v>
      </c>
    </row>
    <row r="35" spans="1:11" ht="15.75" x14ac:dyDescent="0.25">
      <c r="A35" s="1">
        <v>29</v>
      </c>
      <c r="B35" s="2" t="s">
        <v>62</v>
      </c>
      <c r="C35" s="2" t="s">
        <v>63</v>
      </c>
      <c r="D35" s="2" t="s">
        <v>57</v>
      </c>
      <c r="E35" s="12">
        <f t="shared" si="0"/>
        <v>8000</v>
      </c>
      <c r="F35" s="12">
        <v>2000</v>
      </c>
      <c r="G35" s="1">
        <v>2000</v>
      </c>
      <c r="H35" s="1">
        <v>2000</v>
      </c>
      <c r="I35" s="1">
        <v>2000</v>
      </c>
      <c r="J35" s="12">
        <v>34.200000000000003</v>
      </c>
      <c r="K35" s="1">
        <f t="shared" si="1"/>
        <v>273600</v>
      </c>
    </row>
    <row r="36" spans="1:11" ht="15.75" x14ac:dyDescent="0.25">
      <c r="A36" s="1">
        <v>30</v>
      </c>
      <c r="B36" s="2" t="s">
        <v>64</v>
      </c>
      <c r="C36" s="2" t="s">
        <v>65</v>
      </c>
      <c r="D36" s="2" t="s">
        <v>57</v>
      </c>
      <c r="E36" s="12">
        <f t="shared" si="0"/>
        <v>2400</v>
      </c>
      <c r="F36" s="12">
        <v>600</v>
      </c>
      <c r="G36" s="1">
        <v>600</v>
      </c>
      <c r="H36" s="1">
        <v>600</v>
      </c>
      <c r="I36" s="1">
        <v>600</v>
      </c>
      <c r="J36" s="12">
        <v>139.38</v>
      </c>
      <c r="K36" s="1">
        <f t="shared" si="1"/>
        <v>334512</v>
      </c>
    </row>
    <row r="37" spans="1:11" x14ac:dyDescent="0.25">
      <c r="A37" s="1">
        <v>31</v>
      </c>
      <c r="B37" s="1" t="s">
        <v>66</v>
      </c>
      <c r="C37" s="1" t="s">
        <v>67</v>
      </c>
      <c r="D37" s="1" t="s">
        <v>7</v>
      </c>
      <c r="E37" s="12">
        <f t="shared" si="0"/>
        <v>120</v>
      </c>
      <c r="F37" s="12">
        <v>30</v>
      </c>
      <c r="G37" s="1">
        <v>30</v>
      </c>
      <c r="H37" s="1">
        <v>30</v>
      </c>
      <c r="I37" s="1">
        <v>30</v>
      </c>
      <c r="J37" s="12">
        <v>320</v>
      </c>
      <c r="K37" s="1">
        <f t="shared" si="1"/>
        <v>38400</v>
      </c>
    </row>
    <row r="38" spans="1:11" x14ac:dyDescent="0.25">
      <c r="A38" s="1">
        <v>32</v>
      </c>
      <c r="B38" s="1" t="s">
        <v>68</v>
      </c>
      <c r="C38" s="1" t="s">
        <v>86</v>
      </c>
      <c r="D38" s="1" t="s">
        <v>7</v>
      </c>
      <c r="E38" s="12">
        <f t="shared" si="0"/>
        <v>3</v>
      </c>
      <c r="F38" s="12">
        <v>3</v>
      </c>
      <c r="G38" s="1"/>
      <c r="H38" s="1"/>
      <c r="I38" s="1"/>
      <c r="J38" s="12">
        <v>5000</v>
      </c>
      <c r="K38" s="1">
        <f t="shared" si="1"/>
        <v>15000</v>
      </c>
    </row>
    <row r="39" spans="1:11" x14ac:dyDescent="0.25">
      <c r="A39" s="1">
        <v>33</v>
      </c>
      <c r="B39" s="1" t="s">
        <v>69</v>
      </c>
      <c r="C39" s="1" t="s">
        <v>70</v>
      </c>
      <c r="D39" s="1" t="s">
        <v>43</v>
      </c>
      <c r="E39" s="12">
        <f t="shared" si="0"/>
        <v>1200</v>
      </c>
      <c r="F39" s="12">
        <v>300</v>
      </c>
      <c r="G39" s="1">
        <v>300</v>
      </c>
      <c r="H39" s="1">
        <v>300</v>
      </c>
      <c r="I39" s="1">
        <v>300</v>
      </c>
      <c r="J39" s="12">
        <v>200</v>
      </c>
      <c r="K39" s="1">
        <f t="shared" si="1"/>
        <v>240000</v>
      </c>
    </row>
    <row r="40" spans="1:11" x14ac:dyDescent="0.25">
      <c r="A40" s="1">
        <v>34</v>
      </c>
      <c r="B40" s="1" t="s">
        <v>71</v>
      </c>
      <c r="C40" s="1" t="s">
        <v>79</v>
      </c>
      <c r="D40" s="1" t="s">
        <v>78</v>
      </c>
      <c r="E40" s="12">
        <f t="shared" si="0"/>
        <v>1440</v>
      </c>
      <c r="F40" s="12">
        <v>360</v>
      </c>
      <c r="G40" s="1">
        <v>360</v>
      </c>
      <c r="H40" s="1">
        <v>360</v>
      </c>
      <c r="I40" s="1">
        <v>360</v>
      </c>
      <c r="J40" s="12">
        <v>200</v>
      </c>
      <c r="K40" s="1">
        <f t="shared" si="1"/>
        <v>288000</v>
      </c>
    </row>
    <row r="41" spans="1:11" x14ac:dyDescent="0.25">
      <c r="A41" s="1">
        <v>35</v>
      </c>
      <c r="B41" s="1" t="s">
        <v>73</v>
      </c>
      <c r="C41" s="1" t="s">
        <v>84</v>
      </c>
      <c r="D41" s="1" t="s">
        <v>72</v>
      </c>
      <c r="E41" s="12">
        <f t="shared" si="0"/>
        <v>120</v>
      </c>
      <c r="F41" s="12">
        <v>60</v>
      </c>
      <c r="G41" s="1">
        <v>60</v>
      </c>
      <c r="H41" s="1"/>
      <c r="I41" s="1"/>
      <c r="J41" s="12">
        <v>4110</v>
      </c>
      <c r="K41" s="1">
        <f t="shared" si="1"/>
        <v>493200</v>
      </c>
    </row>
    <row r="42" spans="1:11" x14ac:dyDescent="0.25">
      <c r="A42" s="1">
        <v>36</v>
      </c>
      <c r="B42" s="1" t="s">
        <v>73</v>
      </c>
      <c r="C42" s="1" t="s">
        <v>85</v>
      </c>
      <c r="D42" s="1" t="s">
        <v>72</v>
      </c>
      <c r="E42" s="12">
        <f t="shared" si="0"/>
        <v>120</v>
      </c>
      <c r="F42" s="12">
        <v>60</v>
      </c>
      <c r="G42" s="1">
        <v>60</v>
      </c>
      <c r="H42" s="1"/>
      <c r="I42" s="1"/>
      <c r="J42" s="12">
        <v>1346</v>
      </c>
      <c r="K42" s="1">
        <f t="shared" si="1"/>
        <v>161520</v>
      </c>
    </row>
    <row r="43" spans="1:11" ht="45" x14ac:dyDescent="0.25">
      <c r="A43" s="1">
        <v>37</v>
      </c>
      <c r="B43" s="9" t="s">
        <v>74</v>
      </c>
      <c r="C43" s="8" t="s">
        <v>75</v>
      </c>
      <c r="D43" s="1" t="s">
        <v>76</v>
      </c>
      <c r="E43" s="12">
        <f t="shared" si="0"/>
        <v>20000</v>
      </c>
      <c r="F43" s="12">
        <v>5000</v>
      </c>
      <c r="G43" s="1">
        <v>5000</v>
      </c>
      <c r="H43" s="1">
        <v>5000</v>
      </c>
      <c r="I43" s="1">
        <v>5000</v>
      </c>
      <c r="J43" s="12">
        <v>61.31</v>
      </c>
      <c r="K43" s="1">
        <f t="shared" si="1"/>
        <v>1226200</v>
      </c>
    </row>
    <row r="44" spans="1:11" ht="45" x14ac:dyDescent="0.25">
      <c r="A44" s="1">
        <v>38</v>
      </c>
      <c r="B44" s="9" t="s">
        <v>74</v>
      </c>
      <c r="C44" s="8" t="s">
        <v>77</v>
      </c>
      <c r="D44" s="1" t="s">
        <v>76</v>
      </c>
      <c r="E44" s="12">
        <f t="shared" si="0"/>
        <v>12000</v>
      </c>
      <c r="F44" s="12">
        <v>3000</v>
      </c>
      <c r="G44" s="1">
        <v>3000</v>
      </c>
      <c r="H44" s="1">
        <v>3000</v>
      </c>
      <c r="I44" s="1">
        <v>3000</v>
      </c>
      <c r="J44" s="12">
        <v>61.31</v>
      </c>
      <c r="K44" s="1">
        <f t="shared" si="1"/>
        <v>735720</v>
      </c>
    </row>
    <row r="45" spans="1:11" ht="31.5" x14ac:dyDescent="0.25">
      <c r="A45" s="1">
        <v>39</v>
      </c>
      <c r="B45" s="6" t="s">
        <v>81</v>
      </c>
      <c r="C45" s="6" t="s">
        <v>82</v>
      </c>
      <c r="D45" s="6" t="s">
        <v>7</v>
      </c>
      <c r="E45" s="13">
        <f t="shared" si="0"/>
        <v>1000</v>
      </c>
      <c r="F45" s="13">
        <v>500</v>
      </c>
      <c r="G45" s="5"/>
      <c r="H45" s="5">
        <v>500</v>
      </c>
      <c r="I45" s="5"/>
      <c r="J45" s="13">
        <v>28.48</v>
      </c>
      <c r="K45" s="1">
        <f t="shared" si="1"/>
        <v>28480</v>
      </c>
    </row>
    <row r="46" spans="1:11" ht="15.75" x14ac:dyDescent="0.25">
      <c r="A46" s="1">
        <v>40</v>
      </c>
      <c r="B46" s="7" t="s">
        <v>41</v>
      </c>
      <c r="C46" s="7" t="s">
        <v>83</v>
      </c>
      <c r="D46" s="7" t="s">
        <v>57</v>
      </c>
      <c r="E46" s="12">
        <f t="shared" si="0"/>
        <v>1000</v>
      </c>
      <c r="F46" s="12">
        <v>1000</v>
      </c>
      <c r="G46" s="1"/>
      <c r="H46" s="1"/>
      <c r="I46" s="1"/>
      <c r="J46" s="14">
        <v>4.16</v>
      </c>
      <c r="K46" s="1">
        <f t="shared" si="1"/>
        <v>4160</v>
      </c>
    </row>
    <row r="47" spans="1:11" x14ac:dyDescent="0.25">
      <c r="A47" s="10">
        <v>41</v>
      </c>
      <c r="B47" s="1" t="s">
        <v>87</v>
      </c>
      <c r="C47" s="1" t="s">
        <v>88</v>
      </c>
      <c r="D47" s="1" t="s">
        <v>78</v>
      </c>
      <c r="E47" s="12">
        <f t="shared" si="0"/>
        <v>400</v>
      </c>
      <c r="F47" s="12">
        <v>200</v>
      </c>
      <c r="G47" s="1"/>
      <c r="H47" s="1">
        <v>200</v>
      </c>
      <c r="I47" s="1"/>
      <c r="J47" s="12">
        <v>200</v>
      </c>
      <c r="K47" s="1">
        <f t="shared" si="1"/>
        <v>80000</v>
      </c>
    </row>
    <row r="48" spans="1:11" x14ac:dyDescent="0.25">
      <c r="A48" s="1"/>
      <c r="B48" s="1" t="s">
        <v>89</v>
      </c>
      <c r="C48" s="1"/>
      <c r="D48" s="1"/>
      <c r="E48" s="1"/>
      <c r="F48" s="1"/>
      <c r="G48" s="1"/>
      <c r="H48" s="1"/>
      <c r="I48" s="1"/>
      <c r="J48" s="1"/>
      <c r="K48" s="10">
        <f>SUM(K7:K47)</f>
        <v>7347379.3600000003</v>
      </c>
    </row>
    <row r="50" spans="2:11" x14ac:dyDescent="0.25">
      <c r="B50" s="11" t="s">
        <v>91</v>
      </c>
      <c r="C50" s="11"/>
      <c r="D50" s="11"/>
      <c r="E50" s="11"/>
      <c r="F50" s="11"/>
      <c r="G50" s="11"/>
      <c r="H50" s="11"/>
      <c r="I50" s="11"/>
      <c r="J50" s="11"/>
      <c r="K50" s="11"/>
    </row>
    <row r="51" spans="2:11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2:11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2:11" ht="63.75" customHeight="1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1"/>
    </row>
  </sheetData>
  <mergeCells count="2">
    <mergeCell ref="B2:J4"/>
    <mergeCell ref="B50:K5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2019-02-12T09:40:47Z</cp:lastPrinted>
  <dcterms:created xsi:type="dcterms:W3CDTF">2019-01-31T05:41:33Z</dcterms:created>
  <dcterms:modified xsi:type="dcterms:W3CDTF">2019-02-12T09:42:56Z</dcterms:modified>
</cp:coreProperties>
</file>