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3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1" l="1"/>
  <c r="K18" i="1"/>
  <c r="K17" i="1"/>
  <c r="E27" i="1" l="1"/>
  <c r="K27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E17" i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</calcChain>
</file>

<file path=xl/sharedStrings.xml><?xml version="1.0" encoding="utf-8"?>
<sst xmlns="http://schemas.openxmlformats.org/spreadsheetml/2006/main" count="73" uniqueCount="44">
  <si>
    <t>№ п\п</t>
  </si>
  <si>
    <t>Наименование</t>
  </si>
  <si>
    <t>Техническая характеристика</t>
  </si>
  <si>
    <t>Ед.измерения</t>
  </si>
  <si>
    <t>Кол-во</t>
  </si>
  <si>
    <t>1 квартал</t>
  </si>
  <si>
    <t>2 квартал</t>
  </si>
  <si>
    <t>3 квартал</t>
  </si>
  <si>
    <t>4 квартал</t>
  </si>
  <si>
    <t>Цена</t>
  </si>
  <si>
    <t>Сумма</t>
  </si>
  <si>
    <t>Шприцы</t>
  </si>
  <si>
    <t>одноразовые.стерильные,объём 5мл</t>
  </si>
  <si>
    <t>штук</t>
  </si>
  <si>
    <t>одноразовые.стерильные,объём 10мл</t>
  </si>
  <si>
    <t>одноразовые.стерильные,объём 20мл</t>
  </si>
  <si>
    <t>Система инфузионная</t>
  </si>
  <si>
    <t>одноразовые.стерильные</t>
  </si>
  <si>
    <t>Система для переливания кров и кровезаменителей</t>
  </si>
  <si>
    <t>Груша резиновая детская</t>
  </si>
  <si>
    <t>резиновая ,детская</t>
  </si>
  <si>
    <t xml:space="preserve">Салфетки спиртовые </t>
  </si>
  <si>
    <t xml:space="preserve">Катетеры Фолея </t>
  </si>
  <si>
    <t>о\р,стерильные,размер 16</t>
  </si>
  <si>
    <t>о\р,стерильные,размер 18</t>
  </si>
  <si>
    <t>о\р,стерильные,размер 20</t>
  </si>
  <si>
    <t>о\р,стерильные,размер 22</t>
  </si>
  <si>
    <t xml:space="preserve">Скальпель </t>
  </si>
  <si>
    <t>Шприц Жанэ</t>
  </si>
  <si>
    <t>о\р,стерильные</t>
  </si>
  <si>
    <t>Шприц</t>
  </si>
  <si>
    <t>о\р,стерильный,50мл</t>
  </si>
  <si>
    <t>Сетка полипропиленовая классическая</t>
  </si>
  <si>
    <t>размер 15*15-ПТП,стерильная</t>
  </si>
  <si>
    <t>упак</t>
  </si>
  <si>
    <t>Цоликлоны анти-А</t>
  </si>
  <si>
    <t>диагностикум,10мл</t>
  </si>
  <si>
    <t>флак</t>
  </si>
  <si>
    <t>Цоликлоны анти-В</t>
  </si>
  <si>
    <t>Цоликлоны анти-АВ</t>
  </si>
  <si>
    <t>Цоликлоны анти-Д супер</t>
  </si>
  <si>
    <t>о\р,спиртовые размер 65*30</t>
  </si>
  <si>
    <r>
      <t xml:space="preserve">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 на </t>
    </r>
    <r>
      <rPr>
        <b/>
        <i/>
        <sz val="11"/>
        <color theme="1"/>
        <rFont val="Calibri"/>
        <family val="2"/>
        <charset val="204"/>
        <scheme val="minor"/>
      </rPr>
      <t xml:space="preserve">Изделия медицинского назначения </t>
    </r>
    <r>
      <rPr>
        <sz val="11"/>
        <color theme="1"/>
        <rFont val="Calibri"/>
        <family val="2"/>
        <charset val="204"/>
        <scheme val="minor"/>
      </rPr>
      <t>по следующим лотам:</t>
    </r>
  </si>
  <si>
    <r>
      <t xml:space="preserve">Итоги по заявке будут 13.02.2018 год  до 10:00, вскрытие 12.02.2019 год 16:30.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«06» февраля 2019 года.
</t>
    </r>
    <r>
      <rPr>
        <b/>
        <sz val="11"/>
        <color theme="1"/>
        <rFont val="Calibri"/>
        <family val="2"/>
        <charset val="204"/>
        <scheme val="minor"/>
      </rPr>
      <t>Окончательный срок предоставления ценовых предложений до 16 ч 00 мин. «12» февраля 2019 года.</t>
    </r>
    <r>
      <rPr>
        <sz val="11"/>
        <color theme="1"/>
        <rFont val="Calibri"/>
        <family val="2"/>
        <charset val="204"/>
        <scheme val="minor"/>
      </rPr>
      <t xml:space="preserve">
Конверты с ценовыми предложениями будут вскрываться «12» февраля 2019 года в 16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</si>
</sst>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0" xfId="0" applyBorder="1"/>
    <xf numFmtId="0" fontId="3" fillId="0" borderId="0" xfId="0" applyFont="1" applyFill="1" applyBorder="1"/>
    <xf numFmtId="0" fontId="3" fillId="0" borderId="4" xfId="0" applyFont="1" applyBorder="1"/>
    <xf numFmtId="0" fontId="4" fillId="0" borderId="1" xfId="0" applyFont="1" applyBorder="1"/>
    <xf numFmtId="0" fontId="5" fillId="0" borderId="2" xfId="0" applyFont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2"/>
  <sheetViews>
    <sheetView tabSelected="1" workbookViewId="0">
      <selection activeCell="A31" sqref="A31"/>
    </sheetView>
  </sheetViews>
  <sheetFormatPr defaultRowHeight="15" x14ac:dyDescent="0.25"/>
  <cols>
    <col min="1" max="1" width="4.140625" customWidth="1"/>
    <col min="2" max="2" width="23.5703125" customWidth="1"/>
    <col min="3" max="3" width="36.5703125" customWidth="1"/>
    <col min="4" max="4" width="7.85546875" customWidth="1"/>
    <col min="5" max="5" width="7.140625" customWidth="1"/>
    <col min="6" max="6" width="7.7109375" customWidth="1"/>
    <col min="7" max="7" width="6.7109375" customWidth="1"/>
    <col min="8" max="8" width="6.85546875" customWidth="1"/>
    <col min="9" max="9" width="6.42578125" customWidth="1"/>
    <col min="10" max="10" width="5.42578125" customWidth="1"/>
  </cols>
  <sheetData>
    <row r="3" spans="1:11" ht="51.75" customHeight="1" x14ac:dyDescent="0.25">
      <c r="B3" s="12" t="s">
        <v>42</v>
      </c>
      <c r="C3" s="12"/>
      <c r="D3" s="12"/>
      <c r="E3" s="12"/>
      <c r="F3" s="12"/>
      <c r="G3" s="12"/>
      <c r="H3" s="12"/>
      <c r="I3" s="12"/>
      <c r="J3" s="12"/>
      <c r="K3" s="12"/>
    </row>
    <row r="5" spans="1:11" ht="0.75" customHeight="1" x14ac:dyDescent="0.25"/>
    <row r="6" spans="1:11" hidden="1" x14ac:dyDescent="0.25"/>
    <row r="7" spans="1:11" x14ac:dyDescent="0.25">
      <c r="A7" s="10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</row>
    <row r="8" spans="1:11" x14ac:dyDescent="0.25">
      <c r="A8" s="1">
        <v>1</v>
      </c>
      <c r="B8" s="10" t="s">
        <v>11</v>
      </c>
      <c r="C8" s="1" t="s">
        <v>12</v>
      </c>
      <c r="D8" s="1" t="s">
        <v>13</v>
      </c>
      <c r="E8" s="6">
        <f>F8+G8+H8+I8</f>
        <v>108000</v>
      </c>
      <c r="F8" s="1">
        <v>24000</v>
      </c>
      <c r="G8" s="1">
        <v>24000</v>
      </c>
      <c r="H8" s="1">
        <v>24000</v>
      </c>
      <c r="I8" s="1">
        <v>36000</v>
      </c>
      <c r="J8" s="1">
        <v>10</v>
      </c>
      <c r="K8" s="6">
        <v>1080000</v>
      </c>
    </row>
    <row r="9" spans="1:11" x14ac:dyDescent="0.25">
      <c r="A9" s="1">
        <v>2</v>
      </c>
      <c r="B9" s="10" t="s">
        <v>11</v>
      </c>
      <c r="C9" s="1" t="s">
        <v>14</v>
      </c>
      <c r="D9" s="1" t="s">
        <v>13</v>
      </c>
      <c r="E9" s="6">
        <f t="shared" ref="E9:E27" si="0">F9+G9+H9+I9</f>
        <v>43200</v>
      </c>
      <c r="F9" s="1">
        <v>10800</v>
      </c>
      <c r="G9" s="1">
        <v>10800</v>
      </c>
      <c r="H9" s="1">
        <v>10800</v>
      </c>
      <c r="I9" s="1">
        <v>10800</v>
      </c>
      <c r="J9" s="1">
        <v>14</v>
      </c>
      <c r="K9" s="6">
        <f t="shared" ref="K9:K27" si="1">E9*J9</f>
        <v>604800</v>
      </c>
    </row>
    <row r="10" spans="1:11" x14ac:dyDescent="0.25">
      <c r="A10" s="1">
        <v>3</v>
      </c>
      <c r="B10" s="10" t="s">
        <v>11</v>
      </c>
      <c r="C10" s="1" t="s">
        <v>15</v>
      </c>
      <c r="D10" s="1" t="s">
        <v>13</v>
      </c>
      <c r="E10" s="6">
        <f t="shared" si="0"/>
        <v>14400</v>
      </c>
      <c r="F10" s="1">
        <v>3600</v>
      </c>
      <c r="G10" s="1">
        <v>3600</v>
      </c>
      <c r="H10" s="1">
        <v>3600</v>
      </c>
      <c r="I10" s="1">
        <v>3600</v>
      </c>
      <c r="J10" s="1">
        <v>20</v>
      </c>
      <c r="K10" s="6">
        <f t="shared" si="1"/>
        <v>288000</v>
      </c>
    </row>
    <row r="11" spans="1:11" x14ac:dyDescent="0.25">
      <c r="A11" s="1">
        <v>4</v>
      </c>
      <c r="B11" s="10" t="s">
        <v>16</v>
      </c>
      <c r="C11" s="1" t="s">
        <v>17</v>
      </c>
      <c r="D11" s="1" t="s">
        <v>13</v>
      </c>
      <c r="E11" s="6">
        <f t="shared" si="0"/>
        <v>40320</v>
      </c>
      <c r="F11" s="1">
        <v>10080</v>
      </c>
      <c r="G11" s="1">
        <v>10080</v>
      </c>
      <c r="H11" s="1">
        <v>10080</v>
      </c>
      <c r="I11" s="1">
        <v>10080</v>
      </c>
      <c r="J11" s="1">
        <v>36</v>
      </c>
      <c r="K11" s="6">
        <f t="shared" si="1"/>
        <v>1451520</v>
      </c>
    </row>
    <row r="12" spans="1:11" x14ac:dyDescent="0.25">
      <c r="A12" s="1">
        <v>5</v>
      </c>
      <c r="B12" s="10" t="s">
        <v>18</v>
      </c>
      <c r="C12" s="1" t="s">
        <v>17</v>
      </c>
      <c r="D12" s="1" t="s">
        <v>13</v>
      </c>
      <c r="E12" s="6">
        <f t="shared" si="0"/>
        <v>100</v>
      </c>
      <c r="F12" s="1"/>
      <c r="G12" s="1">
        <v>100</v>
      </c>
      <c r="H12" s="1"/>
      <c r="I12" s="1"/>
      <c r="J12" s="1">
        <v>81</v>
      </c>
      <c r="K12" s="6">
        <f t="shared" si="1"/>
        <v>8100</v>
      </c>
    </row>
    <row r="13" spans="1:11" x14ac:dyDescent="0.25">
      <c r="A13" s="1">
        <v>6</v>
      </c>
      <c r="B13" s="10" t="s">
        <v>19</v>
      </c>
      <c r="C13" s="1" t="s">
        <v>20</v>
      </c>
      <c r="D13" s="1" t="s">
        <v>13</v>
      </c>
      <c r="E13" s="6">
        <f t="shared" si="0"/>
        <v>100</v>
      </c>
      <c r="F13" s="1">
        <v>100</v>
      </c>
      <c r="G13" s="1"/>
      <c r="H13" s="1"/>
      <c r="I13" s="1"/>
      <c r="J13" s="1">
        <v>350</v>
      </c>
      <c r="K13" s="6">
        <f t="shared" si="1"/>
        <v>35000</v>
      </c>
    </row>
    <row r="14" spans="1:11" x14ac:dyDescent="0.25">
      <c r="A14" s="1">
        <v>7</v>
      </c>
      <c r="B14" s="10" t="s">
        <v>21</v>
      </c>
      <c r="C14" s="1" t="s">
        <v>41</v>
      </c>
      <c r="D14" s="1" t="s">
        <v>13</v>
      </c>
      <c r="E14" s="6">
        <f t="shared" si="0"/>
        <v>8000</v>
      </c>
      <c r="F14" s="1">
        <v>2000</v>
      </c>
      <c r="G14" s="1">
        <v>2000</v>
      </c>
      <c r="H14" s="1">
        <v>2000</v>
      </c>
      <c r="I14" s="1">
        <v>2000</v>
      </c>
      <c r="J14" s="1">
        <v>6</v>
      </c>
      <c r="K14" s="6">
        <f t="shared" si="1"/>
        <v>48000</v>
      </c>
    </row>
    <row r="15" spans="1:11" x14ac:dyDescent="0.25">
      <c r="A15" s="1">
        <v>8</v>
      </c>
      <c r="B15" s="10" t="s">
        <v>22</v>
      </c>
      <c r="C15" s="1" t="s">
        <v>23</v>
      </c>
      <c r="D15" s="1" t="s">
        <v>13</v>
      </c>
      <c r="E15" s="6">
        <f t="shared" si="0"/>
        <v>200</v>
      </c>
      <c r="F15" s="1">
        <v>200</v>
      </c>
      <c r="G15" s="1"/>
      <c r="H15" s="1"/>
      <c r="I15" s="1"/>
      <c r="J15" s="1">
        <v>300</v>
      </c>
      <c r="K15" s="6">
        <f t="shared" si="1"/>
        <v>60000</v>
      </c>
    </row>
    <row r="16" spans="1:11" x14ac:dyDescent="0.25">
      <c r="A16" s="1">
        <v>9</v>
      </c>
      <c r="B16" s="10" t="s">
        <v>22</v>
      </c>
      <c r="C16" s="1" t="s">
        <v>24</v>
      </c>
      <c r="D16" s="1" t="s">
        <v>13</v>
      </c>
      <c r="E16" s="6">
        <f t="shared" si="0"/>
        <v>200</v>
      </c>
      <c r="F16" s="1">
        <v>200</v>
      </c>
      <c r="G16" s="1"/>
      <c r="H16" s="1"/>
      <c r="I16" s="1"/>
      <c r="J16" s="1">
        <v>300</v>
      </c>
      <c r="K16" s="6">
        <f t="shared" si="1"/>
        <v>60000</v>
      </c>
    </row>
    <row r="17" spans="1:12" x14ac:dyDescent="0.25">
      <c r="A17" s="1">
        <v>10</v>
      </c>
      <c r="B17" s="10" t="s">
        <v>22</v>
      </c>
      <c r="C17" s="1" t="s">
        <v>25</v>
      </c>
      <c r="D17" s="1" t="s">
        <v>13</v>
      </c>
      <c r="E17" s="6">
        <f t="shared" si="0"/>
        <v>200</v>
      </c>
      <c r="F17" s="1">
        <v>200</v>
      </c>
      <c r="G17" s="1"/>
      <c r="H17" s="1"/>
      <c r="I17" s="1"/>
      <c r="J17" s="1">
        <v>300</v>
      </c>
      <c r="K17" s="6">
        <f t="shared" si="1"/>
        <v>60000</v>
      </c>
    </row>
    <row r="18" spans="1:12" x14ac:dyDescent="0.25">
      <c r="A18" s="1">
        <v>11</v>
      </c>
      <c r="B18" s="10" t="s">
        <v>22</v>
      </c>
      <c r="C18" s="1" t="s">
        <v>26</v>
      </c>
      <c r="D18" s="1" t="s">
        <v>13</v>
      </c>
      <c r="E18" s="6">
        <f t="shared" si="0"/>
        <v>200</v>
      </c>
      <c r="F18" s="1">
        <v>200</v>
      </c>
      <c r="G18" s="1"/>
      <c r="H18" s="1"/>
      <c r="I18" s="1"/>
      <c r="J18" s="1">
        <v>300</v>
      </c>
      <c r="K18" s="6">
        <f t="shared" si="1"/>
        <v>60000</v>
      </c>
    </row>
    <row r="19" spans="1:12" x14ac:dyDescent="0.25">
      <c r="A19" s="1">
        <v>12</v>
      </c>
      <c r="B19" s="10" t="s">
        <v>27</v>
      </c>
      <c r="C19" s="1" t="s">
        <v>25</v>
      </c>
      <c r="D19" s="1" t="s">
        <v>13</v>
      </c>
      <c r="E19" s="6">
        <f t="shared" si="0"/>
        <v>300</v>
      </c>
      <c r="F19" s="1">
        <v>300</v>
      </c>
      <c r="G19" s="1"/>
      <c r="H19" s="1"/>
      <c r="I19" s="1"/>
      <c r="J19" s="1">
        <v>100</v>
      </c>
      <c r="K19" s="6">
        <f t="shared" si="1"/>
        <v>30000</v>
      </c>
    </row>
    <row r="20" spans="1:12" x14ac:dyDescent="0.25">
      <c r="A20" s="1">
        <v>13</v>
      </c>
      <c r="B20" s="10" t="s">
        <v>27</v>
      </c>
      <c r="C20" s="1" t="s">
        <v>26</v>
      </c>
      <c r="D20" s="1" t="s">
        <v>13</v>
      </c>
      <c r="E20" s="6">
        <f t="shared" si="0"/>
        <v>300</v>
      </c>
      <c r="F20" s="1">
        <v>300</v>
      </c>
      <c r="G20" s="1"/>
      <c r="H20" s="1"/>
      <c r="I20" s="1"/>
      <c r="J20" s="1">
        <v>100</v>
      </c>
      <c r="K20" s="6">
        <f t="shared" si="1"/>
        <v>30000</v>
      </c>
    </row>
    <row r="21" spans="1:12" ht="15.75" x14ac:dyDescent="0.25">
      <c r="A21" s="1">
        <v>14</v>
      </c>
      <c r="B21" s="11" t="s">
        <v>28</v>
      </c>
      <c r="C21" s="1" t="s">
        <v>29</v>
      </c>
      <c r="D21" s="2" t="s">
        <v>13</v>
      </c>
      <c r="E21" s="6">
        <f t="shared" si="0"/>
        <v>50</v>
      </c>
      <c r="F21" s="1">
        <v>50</v>
      </c>
      <c r="G21" s="1"/>
      <c r="H21" s="1"/>
      <c r="I21" s="1"/>
      <c r="J21" s="1">
        <v>950</v>
      </c>
      <c r="K21" s="6">
        <f t="shared" si="1"/>
        <v>47500</v>
      </c>
    </row>
    <row r="22" spans="1:12" ht="15.75" x14ac:dyDescent="0.25">
      <c r="A22" s="1">
        <v>15</v>
      </c>
      <c r="B22" s="11" t="s">
        <v>30</v>
      </c>
      <c r="C22" s="2" t="s">
        <v>31</v>
      </c>
      <c r="D22" s="2" t="s">
        <v>13</v>
      </c>
      <c r="E22" s="6">
        <f t="shared" si="0"/>
        <v>50</v>
      </c>
      <c r="F22" s="1">
        <v>50</v>
      </c>
      <c r="G22" s="1"/>
      <c r="H22" s="1"/>
      <c r="I22" s="1"/>
      <c r="J22" s="1">
        <v>95</v>
      </c>
      <c r="K22" s="6">
        <f t="shared" si="1"/>
        <v>4750</v>
      </c>
    </row>
    <row r="23" spans="1:12" ht="47.25" x14ac:dyDescent="0.25">
      <c r="A23" s="1">
        <v>16</v>
      </c>
      <c r="B23" s="11" t="s">
        <v>32</v>
      </c>
      <c r="C23" s="2" t="s">
        <v>33</v>
      </c>
      <c r="D23" s="2" t="s">
        <v>34</v>
      </c>
      <c r="E23" s="6">
        <f t="shared" si="0"/>
        <v>20</v>
      </c>
      <c r="F23" s="1">
        <v>20</v>
      </c>
      <c r="G23" s="1"/>
      <c r="H23" s="1"/>
      <c r="I23" s="1"/>
      <c r="J23" s="1">
        <v>1800</v>
      </c>
      <c r="K23" s="6">
        <f t="shared" si="1"/>
        <v>36000</v>
      </c>
    </row>
    <row r="24" spans="1:12" x14ac:dyDescent="0.25">
      <c r="A24" s="1">
        <v>17</v>
      </c>
      <c r="B24" s="10" t="s">
        <v>35</v>
      </c>
      <c r="C24" s="1" t="s">
        <v>36</v>
      </c>
      <c r="D24" s="1" t="s">
        <v>37</v>
      </c>
      <c r="E24" s="6">
        <f t="shared" si="0"/>
        <v>30</v>
      </c>
      <c r="F24" s="1">
        <v>30</v>
      </c>
      <c r="G24" s="1"/>
      <c r="H24" s="1"/>
      <c r="I24" s="1"/>
      <c r="J24" s="1">
        <v>800</v>
      </c>
      <c r="K24" s="6">
        <f t="shared" si="1"/>
        <v>24000</v>
      </c>
    </row>
    <row r="25" spans="1:12" ht="15.75" x14ac:dyDescent="0.25">
      <c r="A25" s="1">
        <v>18</v>
      </c>
      <c r="B25" s="10" t="s">
        <v>38</v>
      </c>
      <c r="C25" s="1" t="s">
        <v>36</v>
      </c>
      <c r="D25" s="3" t="s">
        <v>37</v>
      </c>
      <c r="E25" s="6">
        <f t="shared" si="0"/>
        <v>30</v>
      </c>
      <c r="F25" s="1">
        <v>30</v>
      </c>
      <c r="G25" s="1"/>
      <c r="H25" s="1"/>
      <c r="I25" s="1"/>
      <c r="J25" s="1">
        <v>1000</v>
      </c>
      <c r="K25" s="6">
        <f t="shared" si="1"/>
        <v>30000</v>
      </c>
    </row>
    <row r="26" spans="1:12" ht="15.75" x14ac:dyDescent="0.25">
      <c r="A26" s="1">
        <v>19</v>
      </c>
      <c r="B26" s="10" t="s">
        <v>39</v>
      </c>
      <c r="C26" s="1" t="s">
        <v>36</v>
      </c>
      <c r="D26" s="4" t="s">
        <v>37</v>
      </c>
      <c r="E26" s="9">
        <f t="shared" si="0"/>
        <v>30</v>
      </c>
      <c r="F26" s="1">
        <v>30</v>
      </c>
      <c r="G26" s="1"/>
      <c r="H26" s="1"/>
      <c r="I26" s="1"/>
      <c r="J26" s="1">
        <v>1200</v>
      </c>
      <c r="K26" s="6">
        <f t="shared" si="1"/>
        <v>36000</v>
      </c>
    </row>
    <row r="27" spans="1:12" x14ac:dyDescent="0.25">
      <c r="A27" s="1">
        <v>20</v>
      </c>
      <c r="B27" s="10" t="s">
        <v>40</v>
      </c>
      <c r="C27" s="1" t="s">
        <v>36</v>
      </c>
      <c r="D27" s="5" t="s">
        <v>37</v>
      </c>
      <c r="E27" s="9">
        <f t="shared" si="0"/>
        <v>30</v>
      </c>
      <c r="F27" s="1">
        <v>30</v>
      </c>
      <c r="G27" s="1"/>
      <c r="H27" s="1"/>
      <c r="I27" s="1"/>
      <c r="J27" s="1">
        <v>1700</v>
      </c>
      <c r="K27" s="6">
        <f t="shared" si="1"/>
        <v>51000</v>
      </c>
    </row>
    <row r="28" spans="1:12" ht="16.5" customHeight="1" x14ac:dyDescent="0.25">
      <c r="A28" s="1"/>
      <c r="B28" s="10"/>
      <c r="C28" s="1"/>
      <c r="D28" s="5"/>
      <c r="E28" s="9"/>
      <c r="F28" s="1"/>
      <c r="G28" s="1"/>
      <c r="H28" s="1"/>
      <c r="I28" s="1"/>
      <c r="J28" s="1"/>
      <c r="K28" s="6">
        <f>SUM(K8:K27)</f>
        <v>4044670</v>
      </c>
    </row>
    <row r="29" spans="1:12" hidden="1" x14ac:dyDescent="0.25">
      <c r="J29" s="7"/>
      <c r="K29" s="8"/>
      <c r="L29" s="7"/>
    </row>
    <row r="30" spans="1:12" ht="9.75" customHeight="1" x14ac:dyDescent="0.25"/>
    <row r="31" spans="1:12" ht="144" customHeight="1" x14ac:dyDescent="0.25">
      <c r="B31" s="12" t="s">
        <v>43</v>
      </c>
      <c r="C31" s="12"/>
      <c r="D31" s="12"/>
      <c r="E31" s="12"/>
      <c r="F31" s="12"/>
      <c r="G31" s="12"/>
      <c r="H31" s="12"/>
      <c r="I31" s="12"/>
      <c r="J31" s="12"/>
      <c r="K31" s="12"/>
    </row>
    <row r="32" spans="1:12" ht="23.25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</row>
  </sheetData>
  <mergeCells count="2">
    <mergeCell ref="B3:K3"/>
    <mergeCell ref="B31:K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2019-02-06T02:29:13Z</cp:lastPrinted>
  <dcterms:created xsi:type="dcterms:W3CDTF">2019-02-05T08:09:20Z</dcterms:created>
  <dcterms:modified xsi:type="dcterms:W3CDTF">2019-02-06T02:29:30Z</dcterms:modified>
</cp:coreProperties>
</file>